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0" windowWidth="18915" windowHeight="7845"/>
  </bookViews>
  <sheets>
    <sheet name="Detalle 2015-2016" sheetId="9" r:id="rId1"/>
  </sheets>
  <definedNames>
    <definedName name="_xlnm.Print_Area" localSheetId="0">'Detalle 2015-2016'!$B$2:$F$189</definedName>
    <definedName name="_xlnm.Print_Titles" localSheetId="0">'Detalle 2015-2016'!$2:$5</definedName>
  </definedNames>
  <calcPr calcId="145621"/>
</workbook>
</file>

<file path=xl/calcChain.xml><?xml version="1.0" encoding="utf-8"?>
<calcChain xmlns="http://schemas.openxmlformats.org/spreadsheetml/2006/main">
  <c r="H185" i="9" l="1"/>
  <c r="H172" i="9"/>
  <c r="E184" i="9"/>
  <c r="E156" i="9"/>
  <c r="E25" i="9"/>
  <c r="G25" i="9" s="1"/>
  <c r="E43" i="9"/>
  <c r="G43" i="9" s="1"/>
  <c r="E66" i="9"/>
  <c r="G66" i="9" s="1"/>
  <c r="E79" i="9"/>
  <c r="G79" i="9" s="1"/>
  <c r="E92" i="9"/>
  <c r="E117" i="9"/>
  <c r="H117" i="9" s="1"/>
  <c r="E140" i="9"/>
  <c r="G95" i="9"/>
  <c r="G92" i="9"/>
  <c r="G69" i="9"/>
  <c r="G68" i="9"/>
  <c r="H95" i="9" l="1"/>
  <c r="H142" i="9" s="1"/>
  <c r="E142" i="9"/>
  <c r="H156" i="9"/>
  <c r="H183" i="9"/>
  <c r="H140" i="9"/>
  <c r="E164" i="9" l="1"/>
  <c r="E170" i="9"/>
  <c r="H170" i="9" l="1"/>
  <c r="E188" i="9"/>
  <c r="H164" i="9"/>
  <c r="H187" i="9" l="1"/>
  <c r="I164" i="9"/>
</calcChain>
</file>

<file path=xl/sharedStrings.xml><?xml version="1.0" encoding="utf-8"?>
<sst xmlns="http://schemas.openxmlformats.org/spreadsheetml/2006/main" count="176" uniqueCount="161">
  <si>
    <t>EDIFICACIONES</t>
  </si>
  <si>
    <t>Edificaciones PRS Of Central</t>
  </si>
  <si>
    <t>Edificaciones DTCC CBB</t>
  </si>
  <si>
    <t>Edificaciones DTCT TJA</t>
  </si>
  <si>
    <t>Edificaciones DTCA RIB</t>
  </si>
  <si>
    <t>Edificaciones DTCP Potosi</t>
  </si>
  <si>
    <t>Edificaciones Redes de Gas SCR</t>
  </si>
  <si>
    <t xml:space="preserve">Total Edificaciones </t>
  </si>
  <si>
    <t>ALMACENES</t>
  </si>
  <si>
    <t>Almacenes PRS Of Central</t>
  </si>
  <si>
    <t>Almacenes GNRGD</t>
  </si>
  <si>
    <t>Almacenes DTCT TJA</t>
  </si>
  <si>
    <t>Almacenes DTCP Potosi</t>
  </si>
  <si>
    <t>Equipos de Perforaciión Almacenados</t>
  </si>
  <si>
    <t>Total Almacenes</t>
  </si>
  <si>
    <t>MUEBLES</t>
  </si>
  <si>
    <t xml:space="preserve">Muebles y Enseres PRS Of Central </t>
  </si>
  <si>
    <t>Muebles y Enseres GNRGD-LPZ</t>
  </si>
  <si>
    <t>Muebles y Enseres VPNO SCZ</t>
  </si>
  <si>
    <t>Muebles y Enseres  GNEE  -  SCZ</t>
  </si>
  <si>
    <t>Muebles y Enseres  GNPSL  -  SCZ</t>
  </si>
  <si>
    <t>Muebles y Enseres DTCC-CBB</t>
  </si>
  <si>
    <t>Muebles y Enseres DTCT-TJA</t>
  </si>
  <si>
    <t>Muebles y Enseres DTCA-RIB</t>
  </si>
  <si>
    <t>Muebles y Enseres DTCP PTS</t>
  </si>
  <si>
    <t>Muebles y Enseres Redes de Gas - SCZ</t>
  </si>
  <si>
    <t>Muebles y Enseres Redes de Gas - SCR</t>
  </si>
  <si>
    <t>Muebles y Enseres Redes de Gas - PTS</t>
  </si>
  <si>
    <t>Muebles y Enseres Redes de Gas CBB</t>
  </si>
  <si>
    <t>Muebles y Enseres Redes de Gas ORU</t>
  </si>
  <si>
    <t>Total Muebles y Enseres</t>
  </si>
  <si>
    <t>Litoteca</t>
  </si>
  <si>
    <t>Vidrios</t>
  </si>
  <si>
    <t>HERRAMIENTAS</t>
  </si>
  <si>
    <t>Herramienta PRS Of Central</t>
  </si>
  <si>
    <t>Herramientas GNRGD</t>
  </si>
  <si>
    <t>Herramientas  DTCOC- LPZ</t>
  </si>
  <si>
    <t>Herramientas  DTCC-CBB</t>
  </si>
  <si>
    <t>Herramientas  DTCP-PTS</t>
  </si>
  <si>
    <t>Herramientas  Redes de Gas SCZ</t>
  </si>
  <si>
    <t>Total Herramientas</t>
  </si>
  <si>
    <t>ESTACIONES DE SERVICIO</t>
  </si>
  <si>
    <t>Estaciones de Servicio  DTCS-SCR</t>
  </si>
  <si>
    <t>Estaciones de Servicio  DTCT- TJA</t>
  </si>
  <si>
    <t>Estaciones de Servicio  DTCC - CBB</t>
  </si>
  <si>
    <t>Estaciones de Servicio  DTCP-PTS</t>
  </si>
  <si>
    <t>Estaciones de Servicio  DTCA-RIB</t>
  </si>
  <si>
    <t>Estaciones de Servicio  DTCO-ORU</t>
  </si>
  <si>
    <t>Estaciones de Servicio  RRDG -SCZ</t>
  </si>
  <si>
    <t>Total Estaciones de Servicio</t>
  </si>
  <si>
    <t>REDES DE DISTRIBUCION DE GAS</t>
  </si>
  <si>
    <t>Redes de distribución de Gas natural</t>
  </si>
  <si>
    <t>EQUIPOS Y MAQUINARIA</t>
  </si>
  <si>
    <t>Equipos y Maquinaria PRS Of Central</t>
  </si>
  <si>
    <t>Equipos y Maquinaria GNEE</t>
  </si>
  <si>
    <t>Equipos y Maquinaria VPNO</t>
  </si>
  <si>
    <t>Equipos y Maquinaria VPCAF - VMTS</t>
  </si>
  <si>
    <t>Equipos y Maquinaria DTCO - ORU</t>
  </si>
  <si>
    <t>Equipos y Maquinaria GNRGD</t>
  </si>
  <si>
    <t>Equipos y Maquinaria Redes de Gas SCZ</t>
  </si>
  <si>
    <t>Equipos y Maquinaria Redes de Gas SCR</t>
  </si>
  <si>
    <t>Equipos y Maquinaria Redes de Gas PTS</t>
  </si>
  <si>
    <t>Equipos y Maquinaria Redes de Gas CBB</t>
  </si>
  <si>
    <t>Equipos y Maquinaria Redes de Gas ORU</t>
  </si>
  <si>
    <t>Total Equipos y Maquinaria</t>
  </si>
  <si>
    <t xml:space="preserve">EQUIPO DE COMPUTACION </t>
  </si>
  <si>
    <t>Equipos de Computación PRS Of Central</t>
  </si>
  <si>
    <t>Equipos de Computación  GNPSL SCZ</t>
  </si>
  <si>
    <t>Equipos de Computación VPNO - SCZ</t>
  </si>
  <si>
    <t>Equipos de Computación  Redes de Gas SCZ</t>
  </si>
  <si>
    <t>Equipos de Computación  Redes de Gas SCR</t>
  </si>
  <si>
    <t>Equipos de Computación  Redes de Gas PTS</t>
  </si>
  <si>
    <t>Equipos de Computación  Redes de Gas CBB</t>
  </si>
  <si>
    <t>Equipos de Computación  Redes de Gas ORU</t>
  </si>
  <si>
    <t>Total Equipo Electronico</t>
  </si>
  <si>
    <t>TOTAL POLIZA ADMINISTRATIVA</t>
  </si>
  <si>
    <t>INSTALACIONES PETROLERAS</t>
  </si>
  <si>
    <t>PLANTAS ENGARRAFADORAS</t>
  </si>
  <si>
    <t>Departamento</t>
  </si>
  <si>
    <t xml:space="preserve">    No.</t>
  </si>
  <si>
    <t>DTCC Cochabamba</t>
  </si>
  <si>
    <t>DTCS Sucre</t>
  </si>
  <si>
    <t>DTCT Tarija</t>
  </si>
  <si>
    <t xml:space="preserve">DTCA Riberalta </t>
  </si>
  <si>
    <t>DTCO Oruro</t>
  </si>
  <si>
    <t>DTCP Potosi</t>
  </si>
  <si>
    <t>Total Engarrafadoras</t>
  </si>
  <si>
    <t>PLANTAS DE ALMACENAJE</t>
  </si>
  <si>
    <t xml:space="preserve">DTCT Tarija </t>
  </si>
  <si>
    <t>Total Plantas Almacenaje</t>
  </si>
  <si>
    <t>CONTENIDO DE PRODUCTOS EN TANQUES</t>
  </si>
  <si>
    <t>En Dolares Americanos</t>
  </si>
  <si>
    <t>Planta de Rio Grande  GPSL</t>
  </si>
  <si>
    <t xml:space="preserve">Equipos y Maquinaria GPSL - SCZ </t>
  </si>
  <si>
    <t>Equipos y Maquinaria DCSC-SCZ</t>
  </si>
  <si>
    <t>Equipos y Maquinaria DTCC-CBB</t>
  </si>
  <si>
    <t xml:space="preserve">Edificaciones VPNO SCZ  </t>
  </si>
  <si>
    <t>Edificaciones VPCAF  VMTS</t>
  </si>
  <si>
    <t>Edificaciones GNRGD LPZ</t>
  </si>
  <si>
    <t xml:space="preserve">Edificaciones DRAF SCZ (AFE) </t>
  </si>
  <si>
    <t>Edificaciones  DCLP LPZ</t>
  </si>
  <si>
    <t>Edificaciones DCSC SCZ</t>
  </si>
  <si>
    <t>Edificaciones DTCCH SCR</t>
  </si>
  <si>
    <t>Almacenes VPCAF SCZ</t>
  </si>
  <si>
    <t>Almacenes VPNO SCZ</t>
  </si>
  <si>
    <t>Almacenes DRAF (AFE, TAMCO)</t>
  </si>
  <si>
    <t>Almacenes DCLP LPZ</t>
  </si>
  <si>
    <t>Almacenes DCSC SCZ</t>
  </si>
  <si>
    <t>Almacenes DTCC CBB</t>
  </si>
  <si>
    <t>Almacenes DTCCH SCR</t>
  </si>
  <si>
    <t>Almacenes DTCA RIB</t>
  </si>
  <si>
    <t>Almacenes DTCO Oruro</t>
  </si>
  <si>
    <t>Edificaciones DTCO Oruro</t>
  </si>
  <si>
    <t>Muebles y Enseres VPCAF VMTS</t>
  </si>
  <si>
    <t>Muebles y Enseres DRAF SCZ</t>
  </si>
  <si>
    <t xml:space="preserve">Edificaciones  GNEE CAM </t>
  </si>
  <si>
    <t>Muebles y Enseres DCLP LPZ</t>
  </si>
  <si>
    <t>Muebles y Enseres DCSC SCZ</t>
  </si>
  <si>
    <t>Muebles y Enseres DTCCH SCR</t>
  </si>
  <si>
    <t>Muebles y Enseres DCOR ORU</t>
  </si>
  <si>
    <t>Herramienta DRAF SCZ</t>
  </si>
  <si>
    <t>Estaciones de Servicio  DCLP LPZ</t>
  </si>
  <si>
    <t>Estaciones de Servicio  DCSC SCZ</t>
  </si>
  <si>
    <t>Estaciones de Servicio  DRAF  SCZ</t>
  </si>
  <si>
    <t>Equipos y Maquinaria DRAF SCZ</t>
  </si>
  <si>
    <t>Equipos y Maquinaria DCLP - LPZ</t>
  </si>
  <si>
    <t>Equipos y Maquinaria DTCCH SCR</t>
  </si>
  <si>
    <t xml:space="preserve">DCLP  La Paz </t>
  </si>
  <si>
    <t>DCSC Santa Cruz</t>
  </si>
  <si>
    <t>Equipos de Computación  GNEE CAM</t>
  </si>
  <si>
    <t>Equipos de Computación VPCAF  VMTS</t>
  </si>
  <si>
    <t>Equipos de Computación  GNRGD  LPZ</t>
  </si>
  <si>
    <t>Equipos de Computación DRAF - SCZ</t>
  </si>
  <si>
    <t>Equipos de Computación  DCLP LPZ</t>
  </si>
  <si>
    <t>Equipos de Computación  DCSC SCZ</t>
  </si>
  <si>
    <t>Equipos de Computación  DTCCH SCR</t>
  </si>
  <si>
    <t>Equipos de Computación  DTCC CBB</t>
  </si>
  <si>
    <t>Equipos de Computación  DTCT TJA</t>
  </si>
  <si>
    <t>Equipos de Computación  DTCA RIB</t>
  </si>
  <si>
    <t>Equipos de Computación  DTCP PTS</t>
  </si>
  <si>
    <t>Equipos de Computación  DTCO ORU</t>
  </si>
  <si>
    <t>Equipos y Maquinaria DTCP - PTS</t>
  </si>
  <si>
    <t>Edificaciones Redes de Gas SCZ</t>
  </si>
  <si>
    <t>Equipos y Maquinaria DTCT - TJA</t>
  </si>
  <si>
    <t>Edificaciones  GGPSL</t>
  </si>
  <si>
    <t>Edificaciones Redes de Gas PTS</t>
  </si>
  <si>
    <t>Almacenes Redes de Gas Oruro</t>
  </si>
  <si>
    <t>Planta de Gran Chaco   GPSL</t>
  </si>
  <si>
    <t>Cisterna Autoportante Criogenico para transporte de GNL marca ROS ROCA INDOX CRYO ENERGY S.L. Chasis No. VWLSC3FERET015308</t>
  </si>
  <si>
    <t>Cisterna Autoportante Criogenico para transporte de GNL marca ROS ROCA INDOX CRYO ENERGY S.L. Chasis No. VWLSC3FERET015309</t>
  </si>
  <si>
    <t>Cisterna Autoportante Criogenico para transporte de GNL marca ROS ROCA INDOX CRYO ENERGY S.L. Chasis No. VWLSC3FERET015312</t>
  </si>
  <si>
    <t>Cisterna Autoportante Criogenico para transporte de GNL marca ROS ROCA INDOX CRYO ENERGY S.L. Chasis No. VWLSC3FERET015313</t>
  </si>
  <si>
    <t>Cisterna Autoportante Criogenico para transporte de GNL marca ROS ROCA INDOX CRYO ENERGY S.L. Chasis No. VWLSC3FERET015314</t>
  </si>
  <si>
    <t>PLANTAS</t>
  </si>
  <si>
    <t>Planta GNL Rio Grande</t>
  </si>
  <si>
    <t>DETALLE DE VALORES ASEGURADOS 2015 - 2016</t>
  </si>
  <si>
    <t>MAQUINARIA DE PERFORACION</t>
  </si>
  <si>
    <t>TOTAL POLIZA MULTIRIESGO PETROLERA</t>
  </si>
  <si>
    <t>UNIDADES MOVILES DE PLANTAS</t>
  </si>
  <si>
    <t>ANEXO No. 1</t>
  </si>
  <si>
    <t>VALOR $US.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</si>
</sst>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justify"/>
    </xf>
    <xf numFmtId="0" fontId="3" fillId="0" borderId="3" xfId="0" applyFont="1" applyFill="1" applyBorder="1"/>
    <xf numFmtId="4" fontId="1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justify"/>
    </xf>
    <xf numFmtId="0" fontId="2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justify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/>
    <xf numFmtId="0" fontId="3" fillId="0" borderId="0" xfId="0" applyFont="1" applyFill="1"/>
    <xf numFmtId="4" fontId="1" fillId="0" borderId="1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justify" vertical="center"/>
    </xf>
    <xf numFmtId="4" fontId="3" fillId="0" borderId="3" xfId="0" applyNumberFormat="1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3" fillId="0" borderId="5" xfId="0" applyFont="1" applyFill="1" applyBorder="1"/>
    <xf numFmtId="4" fontId="1" fillId="0" borderId="5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3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2" fillId="0" borderId="0" xfId="0" applyFont="1" applyFill="1" applyBorder="1" applyAlignment="1"/>
    <xf numFmtId="0" fontId="2" fillId="0" borderId="2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2" fillId="0" borderId="0" xfId="0" applyFont="1" applyFill="1" applyAlignment="1">
      <alignment horizontal="justify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justify"/>
    </xf>
    <xf numFmtId="4" fontId="4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justify"/>
    </xf>
    <xf numFmtId="4" fontId="1" fillId="0" borderId="5" xfId="0" applyNumberFormat="1" applyFont="1" applyFill="1" applyBorder="1"/>
    <xf numFmtId="4" fontId="1" fillId="0" borderId="0" xfId="0" applyNumberFormat="1" applyFont="1"/>
    <xf numFmtId="0" fontId="3" fillId="0" borderId="16" xfId="0" applyFont="1" applyFill="1" applyBorder="1" applyAlignment="1">
      <alignment horizontal="justify"/>
    </xf>
    <xf numFmtId="0" fontId="3" fillId="0" borderId="15" xfId="0" applyFont="1" applyFill="1" applyBorder="1" applyAlignment="1">
      <alignment horizontal="justify"/>
    </xf>
    <xf numFmtId="0" fontId="3" fillId="0" borderId="17" xfId="0" applyFont="1" applyFill="1" applyBorder="1" applyAlignment="1">
      <alignment horizontal="justify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justify"/>
    </xf>
    <xf numFmtId="0" fontId="1" fillId="0" borderId="0" xfId="0" applyFont="1" applyBorder="1"/>
    <xf numFmtId="0" fontId="2" fillId="0" borderId="18" xfId="0" applyFont="1" applyFill="1" applyBorder="1" applyAlignment="1">
      <alignment horizontal="justify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3" fillId="0" borderId="10" xfId="0" applyFont="1" applyFill="1" applyBorder="1"/>
    <xf numFmtId="4" fontId="4" fillId="0" borderId="1" xfId="0" applyNumberFormat="1" applyFont="1" applyFill="1" applyBorder="1"/>
    <xf numFmtId="14" fontId="1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8"/>
  <sheetViews>
    <sheetView tabSelected="1" workbookViewId="0">
      <selection activeCell="H6" sqref="H6"/>
    </sheetView>
  </sheetViews>
  <sheetFormatPr baseColWidth="10" defaultRowHeight="11.25" x14ac:dyDescent="0.2"/>
  <cols>
    <col min="1" max="1" width="11.42578125" style="1"/>
    <col min="2" max="2" width="3.5703125" style="1" customWidth="1"/>
    <col min="3" max="3" width="47.140625" style="1" customWidth="1"/>
    <col min="4" max="4" width="5.28515625" style="1" bestFit="1" customWidth="1"/>
    <col min="5" max="5" width="17.140625" style="1" bestFit="1" customWidth="1"/>
    <col min="6" max="6" width="3.140625" style="1" customWidth="1"/>
    <col min="7" max="7" width="11.42578125" style="1"/>
    <col min="8" max="8" width="11.7109375" style="1" bestFit="1" customWidth="1"/>
    <col min="9" max="16384" width="11.42578125" style="1"/>
  </cols>
  <sheetData>
    <row r="1" spans="3:7" x14ac:dyDescent="0.2">
      <c r="E1" s="66" t="s">
        <v>159</v>
      </c>
    </row>
    <row r="2" spans="3:7" ht="12" thickBot="1" x14ac:dyDescent="0.25"/>
    <row r="3" spans="3:7" ht="12" thickBot="1" x14ac:dyDescent="0.25">
      <c r="C3" s="62" t="s">
        <v>155</v>
      </c>
      <c r="D3" s="63"/>
      <c r="E3" s="64"/>
    </row>
    <row r="4" spans="3:7" ht="15.75" customHeight="1" x14ac:dyDescent="0.2">
      <c r="C4" s="65" t="s">
        <v>91</v>
      </c>
      <c r="D4" s="65"/>
      <c r="E4" s="65"/>
    </row>
    <row r="5" spans="3:7" ht="12" thickBot="1" x14ac:dyDescent="0.25">
      <c r="C5" s="2"/>
      <c r="D5" s="2"/>
    </row>
    <row r="6" spans="3:7" ht="12" thickBot="1" x14ac:dyDescent="0.25">
      <c r="C6" s="24" t="s">
        <v>0</v>
      </c>
      <c r="D6" s="3"/>
      <c r="E6" s="52" t="s">
        <v>160</v>
      </c>
      <c r="G6" s="2"/>
    </row>
    <row r="7" spans="3:7" x14ac:dyDescent="0.2">
      <c r="C7" s="5" t="s">
        <v>1</v>
      </c>
      <c r="D7" s="6"/>
      <c r="E7" s="7">
        <v>2844990</v>
      </c>
    </row>
    <row r="8" spans="3:7" x14ac:dyDescent="0.2">
      <c r="C8" s="8" t="s">
        <v>96</v>
      </c>
      <c r="D8" s="9"/>
      <c r="E8" s="7">
        <v>2576570</v>
      </c>
    </row>
    <row r="9" spans="3:7" x14ac:dyDescent="0.2">
      <c r="C9" s="8" t="s">
        <v>97</v>
      </c>
      <c r="D9" s="6"/>
      <c r="E9" s="7">
        <v>739805</v>
      </c>
    </row>
    <row r="10" spans="3:7" x14ac:dyDescent="0.2">
      <c r="C10" s="8" t="s">
        <v>144</v>
      </c>
      <c r="D10" s="6"/>
      <c r="E10" s="7">
        <v>7159535</v>
      </c>
    </row>
    <row r="11" spans="3:7" x14ac:dyDescent="0.2">
      <c r="C11" s="8" t="s">
        <v>115</v>
      </c>
      <c r="D11" s="6"/>
      <c r="E11" s="7">
        <v>72407</v>
      </c>
    </row>
    <row r="12" spans="3:7" x14ac:dyDescent="0.2">
      <c r="C12" s="8" t="s">
        <v>99</v>
      </c>
      <c r="D12" s="9"/>
      <c r="E12" s="7">
        <v>1839810</v>
      </c>
    </row>
    <row r="13" spans="3:7" x14ac:dyDescent="0.2">
      <c r="C13" s="8" t="s">
        <v>100</v>
      </c>
      <c r="D13" s="6"/>
      <c r="E13" s="7">
        <v>2121742</v>
      </c>
    </row>
    <row r="14" spans="3:7" x14ac:dyDescent="0.2">
      <c r="C14" s="8" t="s">
        <v>101</v>
      </c>
      <c r="D14" s="6"/>
      <c r="E14" s="7">
        <v>5429644</v>
      </c>
    </row>
    <row r="15" spans="3:7" x14ac:dyDescent="0.2">
      <c r="C15" s="8" t="s">
        <v>2</v>
      </c>
      <c r="D15" s="6"/>
      <c r="E15" s="7">
        <v>1485130</v>
      </c>
    </row>
    <row r="16" spans="3:7" x14ac:dyDescent="0.2">
      <c r="C16" s="8" t="s">
        <v>102</v>
      </c>
      <c r="D16" s="6"/>
      <c r="E16" s="7">
        <v>1107744</v>
      </c>
    </row>
    <row r="17" spans="3:7" x14ac:dyDescent="0.2">
      <c r="C17" s="8" t="s">
        <v>3</v>
      </c>
      <c r="D17" s="6"/>
      <c r="E17" s="7">
        <v>1348496</v>
      </c>
    </row>
    <row r="18" spans="3:7" x14ac:dyDescent="0.2">
      <c r="C18" s="8" t="s">
        <v>4</v>
      </c>
      <c r="D18" s="6"/>
      <c r="E18" s="7">
        <v>591082</v>
      </c>
    </row>
    <row r="19" spans="3:7" x14ac:dyDescent="0.2">
      <c r="C19" s="8" t="s">
        <v>5</v>
      </c>
      <c r="D19" s="9"/>
      <c r="E19" s="7">
        <v>282586</v>
      </c>
    </row>
    <row r="20" spans="3:7" x14ac:dyDescent="0.2">
      <c r="C20" s="8" t="s">
        <v>112</v>
      </c>
      <c r="D20" s="9"/>
      <c r="E20" s="7">
        <v>1312251</v>
      </c>
    </row>
    <row r="21" spans="3:7" x14ac:dyDescent="0.2">
      <c r="C21" s="8" t="s">
        <v>98</v>
      </c>
      <c r="D21" s="6"/>
      <c r="E21" s="7">
        <v>2246304</v>
      </c>
    </row>
    <row r="22" spans="3:7" x14ac:dyDescent="0.2">
      <c r="C22" s="10" t="s">
        <v>142</v>
      </c>
      <c r="D22" s="6"/>
      <c r="E22" s="7">
        <v>900600</v>
      </c>
    </row>
    <row r="23" spans="3:7" x14ac:dyDescent="0.2">
      <c r="C23" s="10" t="s">
        <v>6</v>
      </c>
      <c r="D23" s="6"/>
      <c r="E23" s="7">
        <v>353905</v>
      </c>
    </row>
    <row r="24" spans="3:7" ht="12" thickBot="1" x14ac:dyDescent="0.25">
      <c r="C24" s="10" t="s">
        <v>145</v>
      </c>
      <c r="D24" s="6"/>
      <c r="E24" s="7">
        <v>525107</v>
      </c>
    </row>
    <row r="25" spans="3:7" ht="12" thickBot="1" x14ac:dyDescent="0.25">
      <c r="C25" s="11" t="s">
        <v>7</v>
      </c>
      <c r="D25" s="12"/>
      <c r="E25" s="53">
        <f>SUM(E7:E24)</f>
        <v>32937708</v>
      </c>
      <c r="G25" s="42">
        <f>+E25</f>
        <v>32937708</v>
      </c>
    </row>
    <row r="26" spans="3:7" ht="12" thickBot="1" x14ac:dyDescent="0.25">
      <c r="C26" s="13"/>
      <c r="D26" s="14"/>
      <c r="E26" s="4"/>
    </row>
    <row r="27" spans="3:7" ht="12" thickBot="1" x14ac:dyDescent="0.25">
      <c r="C27" s="24" t="s">
        <v>8</v>
      </c>
      <c r="D27" s="14"/>
      <c r="E27" s="52" t="s">
        <v>160</v>
      </c>
    </row>
    <row r="28" spans="3:7" x14ac:dyDescent="0.2">
      <c r="C28" s="5" t="s">
        <v>9</v>
      </c>
      <c r="D28" s="6"/>
      <c r="E28" s="7">
        <v>241884</v>
      </c>
    </row>
    <row r="29" spans="3:7" x14ac:dyDescent="0.2">
      <c r="C29" s="8" t="s">
        <v>104</v>
      </c>
      <c r="D29" s="6"/>
      <c r="E29" s="7">
        <v>412448</v>
      </c>
    </row>
    <row r="30" spans="3:7" x14ac:dyDescent="0.2">
      <c r="C30" s="8" t="s">
        <v>103</v>
      </c>
      <c r="D30" s="6"/>
      <c r="E30" s="7">
        <v>4021949</v>
      </c>
    </row>
    <row r="31" spans="3:7" x14ac:dyDescent="0.2">
      <c r="C31" s="8" t="s">
        <v>105</v>
      </c>
      <c r="D31" s="6"/>
      <c r="E31" s="7">
        <v>30991575</v>
      </c>
    </row>
    <row r="32" spans="3:7" x14ac:dyDescent="0.2">
      <c r="C32" s="8" t="s">
        <v>106</v>
      </c>
      <c r="D32" s="6"/>
      <c r="E32" s="7"/>
    </row>
    <row r="33" spans="3:7" x14ac:dyDescent="0.2">
      <c r="C33" s="8" t="s">
        <v>107</v>
      </c>
      <c r="D33" s="6"/>
      <c r="E33" s="7"/>
    </row>
    <row r="34" spans="3:7" x14ac:dyDescent="0.2">
      <c r="C34" s="8" t="s">
        <v>108</v>
      </c>
      <c r="D34" s="6"/>
      <c r="E34" s="7">
        <v>580041</v>
      </c>
    </row>
    <row r="35" spans="3:7" x14ac:dyDescent="0.2">
      <c r="C35" s="8" t="s">
        <v>109</v>
      </c>
      <c r="D35" s="6"/>
      <c r="E35" s="7"/>
    </row>
    <row r="36" spans="3:7" x14ac:dyDescent="0.2">
      <c r="C36" s="8" t="s">
        <v>11</v>
      </c>
      <c r="D36" s="6"/>
      <c r="E36" s="7"/>
    </row>
    <row r="37" spans="3:7" x14ac:dyDescent="0.2">
      <c r="C37" s="8" t="s">
        <v>110</v>
      </c>
      <c r="D37" s="6"/>
      <c r="E37" s="7"/>
    </row>
    <row r="38" spans="3:7" x14ac:dyDescent="0.2">
      <c r="C38" s="8" t="s">
        <v>12</v>
      </c>
      <c r="D38" s="6"/>
      <c r="E38" s="7"/>
    </row>
    <row r="39" spans="3:7" x14ac:dyDescent="0.2">
      <c r="C39" s="8" t="s">
        <v>111</v>
      </c>
      <c r="D39" s="6"/>
      <c r="E39" s="7"/>
    </row>
    <row r="40" spans="3:7" x14ac:dyDescent="0.2">
      <c r="C40" s="8" t="s">
        <v>10</v>
      </c>
      <c r="D40" s="6"/>
      <c r="E40" s="7">
        <v>5079490</v>
      </c>
    </row>
    <row r="41" spans="3:7" x14ac:dyDescent="0.2">
      <c r="C41" s="10" t="s">
        <v>146</v>
      </c>
      <c r="D41" s="6"/>
      <c r="E41" s="7">
        <v>1778992</v>
      </c>
    </row>
    <row r="42" spans="3:7" ht="12" thickBot="1" x14ac:dyDescent="0.25">
      <c r="C42" s="10" t="s">
        <v>13</v>
      </c>
      <c r="D42" s="6"/>
      <c r="E42" s="15">
        <v>258360</v>
      </c>
    </row>
    <row r="43" spans="3:7" ht="12" thickBot="1" x14ac:dyDescent="0.25">
      <c r="C43" s="11" t="s">
        <v>14</v>
      </c>
      <c r="D43" s="12"/>
      <c r="E43" s="54">
        <f>SUM(E28:E42)</f>
        <v>43364739</v>
      </c>
      <c r="G43" s="42">
        <f>+E43</f>
        <v>43364739</v>
      </c>
    </row>
    <row r="44" spans="3:7" ht="12" thickBot="1" x14ac:dyDescent="0.25">
      <c r="C44" s="13"/>
      <c r="D44" s="13"/>
      <c r="E44" s="4"/>
    </row>
    <row r="45" spans="3:7" ht="12" thickBot="1" x14ac:dyDescent="0.25">
      <c r="C45" s="24" t="s">
        <v>15</v>
      </c>
      <c r="D45" s="14"/>
      <c r="E45" s="52" t="s">
        <v>160</v>
      </c>
    </row>
    <row r="46" spans="3:7" x14ac:dyDescent="0.2">
      <c r="C46" s="5" t="s">
        <v>16</v>
      </c>
      <c r="D46" s="6"/>
      <c r="E46" s="7">
        <v>6587922</v>
      </c>
    </row>
    <row r="47" spans="3:7" x14ac:dyDescent="0.2">
      <c r="C47" s="16" t="s">
        <v>18</v>
      </c>
      <c r="D47" s="6"/>
      <c r="E47" s="7">
        <v>1949850</v>
      </c>
    </row>
    <row r="48" spans="3:7" x14ac:dyDescent="0.2">
      <c r="C48" s="8" t="s">
        <v>113</v>
      </c>
      <c r="D48" s="6"/>
      <c r="E48" s="7">
        <v>6597603</v>
      </c>
    </row>
    <row r="49" spans="3:5" x14ac:dyDescent="0.2">
      <c r="C49" s="16" t="s">
        <v>20</v>
      </c>
      <c r="D49" s="6"/>
      <c r="E49" s="7">
        <v>2100227</v>
      </c>
    </row>
    <row r="50" spans="3:5" x14ac:dyDescent="0.2">
      <c r="C50" s="16" t="s">
        <v>19</v>
      </c>
      <c r="D50" s="6"/>
      <c r="E50" s="7">
        <v>170584</v>
      </c>
    </row>
    <row r="51" spans="3:5" x14ac:dyDescent="0.2">
      <c r="C51" s="16" t="s">
        <v>114</v>
      </c>
      <c r="D51" s="6"/>
      <c r="E51" s="7">
        <v>719849</v>
      </c>
    </row>
    <row r="52" spans="3:5" x14ac:dyDescent="0.2">
      <c r="C52" s="8" t="s">
        <v>116</v>
      </c>
      <c r="D52" s="6"/>
      <c r="E52" s="7">
        <v>464679</v>
      </c>
    </row>
    <row r="53" spans="3:5" x14ac:dyDescent="0.2">
      <c r="C53" s="8" t="s">
        <v>117</v>
      </c>
      <c r="D53" s="6"/>
      <c r="E53" s="7">
        <v>1031709</v>
      </c>
    </row>
    <row r="54" spans="3:5" x14ac:dyDescent="0.2">
      <c r="C54" s="8" t="s">
        <v>21</v>
      </c>
      <c r="D54" s="6"/>
      <c r="E54" s="7">
        <v>2786790</v>
      </c>
    </row>
    <row r="55" spans="3:5" x14ac:dyDescent="0.2">
      <c r="C55" s="8" t="s">
        <v>118</v>
      </c>
      <c r="D55" s="6"/>
      <c r="E55" s="7">
        <v>496535</v>
      </c>
    </row>
    <row r="56" spans="3:5" x14ac:dyDescent="0.2">
      <c r="C56" s="8" t="s">
        <v>22</v>
      </c>
      <c r="D56" s="6"/>
      <c r="E56" s="7">
        <v>555225</v>
      </c>
    </row>
    <row r="57" spans="3:5" x14ac:dyDescent="0.2">
      <c r="C57" s="8" t="s">
        <v>23</v>
      </c>
      <c r="D57" s="6"/>
      <c r="E57" s="7">
        <v>134223</v>
      </c>
    </row>
    <row r="58" spans="3:5" x14ac:dyDescent="0.2">
      <c r="C58" s="8" t="s">
        <v>24</v>
      </c>
      <c r="D58" s="6"/>
      <c r="E58" s="7">
        <v>123358</v>
      </c>
    </row>
    <row r="59" spans="3:5" x14ac:dyDescent="0.2">
      <c r="C59" s="8" t="s">
        <v>119</v>
      </c>
      <c r="D59" s="6"/>
      <c r="E59" s="7">
        <v>182070</v>
      </c>
    </row>
    <row r="60" spans="3:5" x14ac:dyDescent="0.2">
      <c r="C60" s="8" t="s">
        <v>17</v>
      </c>
      <c r="D60" s="6"/>
      <c r="E60" s="7">
        <v>1391322</v>
      </c>
    </row>
    <row r="61" spans="3:5" x14ac:dyDescent="0.2">
      <c r="C61" s="8" t="s">
        <v>25</v>
      </c>
      <c r="D61" s="6"/>
      <c r="E61" s="7">
        <v>144252</v>
      </c>
    </row>
    <row r="62" spans="3:5" x14ac:dyDescent="0.2">
      <c r="C62" s="8" t="s">
        <v>26</v>
      </c>
      <c r="D62" s="6"/>
      <c r="E62" s="7">
        <v>208247</v>
      </c>
    </row>
    <row r="63" spans="3:5" x14ac:dyDescent="0.2">
      <c r="C63" s="8" t="s">
        <v>27</v>
      </c>
      <c r="D63" s="6"/>
      <c r="E63" s="7">
        <v>187573</v>
      </c>
    </row>
    <row r="64" spans="3:5" x14ac:dyDescent="0.2">
      <c r="C64" s="8" t="s">
        <v>28</v>
      </c>
      <c r="D64" s="17"/>
      <c r="E64" s="7">
        <v>351202</v>
      </c>
    </row>
    <row r="65" spans="3:7" ht="12" thickBot="1" x14ac:dyDescent="0.25">
      <c r="C65" s="10" t="s">
        <v>29</v>
      </c>
      <c r="D65" s="6"/>
      <c r="E65" s="15">
        <v>88543</v>
      </c>
    </row>
    <row r="66" spans="3:7" ht="12" thickBot="1" x14ac:dyDescent="0.25">
      <c r="C66" s="11" t="s">
        <v>30</v>
      </c>
      <c r="D66" s="12"/>
      <c r="E66" s="53">
        <f>SUM(E46:E65)</f>
        <v>26271763</v>
      </c>
      <c r="G66" s="42">
        <f>+E66</f>
        <v>26271763</v>
      </c>
    </row>
    <row r="67" spans="3:7" x14ac:dyDescent="0.2">
      <c r="C67" s="13"/>
      <c r="D67" s="13"/>
      <c r="E67" s="4"/>
    </row>
    <row r="68" spans="3:7" x14ac:dyDescent="0.2">
      <c r="C68" s="18" t="s">
        <v>31</v>
      </c>
      <c r="D68" s="13"/>
      <c r="E68" s="7">
        <v>1000000</v>
      </c>
      <c r="G68" s="42">
        <f>+E68</f>
        <v>1000000</v>
      </c>
    </row>
    <row r="69" spans="3:7" x14ac:dyDescent="0.2">
      <c r="C69" s="18" t="s">
        <v>32</v>
      </c>
      <c r="D69" s="13"/>
      <c r="E69" s="7">
        <v>50000</v>
      </c>
      <c r="G69" s="42">
        <f>+E69</f>
        <v>50000</v>
      </c>
    </row>
    <row r="70" spans="3:7" ht="12" thickBot="1" x14ac:dyDescent="0.25">
      <c r="C70" s="13"/>
      <c r="D70" s="13"/>
      <c r="E70" s="4"/>
    </row>
    <row r="71" spans="3:7" ht="12" thickBot="1" x14ac:dyDescent="0.25">
      <c r="C71" s="24" t="s">
        <v>33</v>
      </c>
      <c r="D71" s="13"/>
      <c r="E71" s="52" t="s">
        <v>160</v>
      </c>
    </row>
    <row r="72" spans="3:7" x14ac:dyDescent="0.2">
      <c r="C72" s="19" t="s">
        <v>34</v>
      </c>
      <c r="D72" s="12"/>
      <c r="E72" s="7">
        <v>14278</v>
      </c>
    </row>
    <row r="73" spans="3:7" x14ac:dyDescent="0.2">
      <c r="C73" s="18" t="s">
        <v>120</v>
      </c>
      <c r="D73" s="12"/>
      <c r="E73" s="7">
        <v>16906</v>
      </c>
    </row>
    <row r="74" spans="3:7" x14ac:dyDescent="0.2">
      <c r="C74" s="18" t="s">
        <v>36</v>
      </c>
      <c r="D74" s="12"/>
      <c r="E74" s="7"/>
    </row>
    <row r="75" spans="3:7" x14ac:dyDescent="0.2">
      <c r="C75" s="18" t="s">
        <v>37</v>
      </c>
      <c r="D75" s="12"/>
      <c r="E75" s="7"/>
    </row>
    <row r="76" spans="3:7" x14ac:dyDescent="0.2">
      <c r="C76" s="18" t="s">
        <v>38</v>
      </c>
      <c r="D76" s="12"/>
      <c r="E76" s="7">
        <v>7774</v>
      </c>
    </row>
    <row r="77" spans="3:7" x14ac:dyDescent="0.2">
      <c r="C77" s="18" t="s">
        <v>35</v>
      </c>
      <c r="D77" s="12"/>
      <c r="E77" s="7">
        <v>17143</v>
      </c>
    </row>
    <row r="78" spans="3:7" ht="12" thickBot="1" x14ac:dyDescent="0.25">
      <c r="C78" s="20" t="s">
        <v>39</v>
      </c>
      <c r="D78" s="12"/>
      <c r="E78" s="21">
        <v>31598</v>
      </c>
    </row>
    <row r="79" spans="3:7" ht="12" thickBot="1" x14ac:dyDescent="0.25">
      <c r="C79" s="11" t="s">
        <v>40</v>
      </c>
      <c r="D79" s="12"/>
      <c r="E79" s="53">
        <f>SUM(E72:E78)</f>
        <v>87699</v>
      </c>
      <c r="G79" s="42">
        <f>+E79</f>
        <v>87699</v>
      </c>
    </row>
    <row r="80" spans="3:7" ht="12" thickBot="1" x14ac:dyDescent="0.25">
      <c r="C80" s="14"/>
      <c r="D80" s="13"/>
      <c r="E80" s="4"/>
    </row>
    <row r="81" spans="3:8" ht="12" thickBot="1" x14ac:dyDescent="0.25">
      <c r="C81" s="24" t="s">
        <v>41</v>
      </c>
      <c r="D81" s="22"/>
      <c r="E81" s="52" t="s">
        <v>160</v>
      </c>
    </row>
    <row r="82" spans="3:8" x14ac:dyDescent="0.2">
      <c r="C82" s="19" t="s">
        <v>121</v>
      </c>
      <c r="D82" s="6"/>
      <c r="E82" s="7">
        <v>3378328</v>
      </c>
    </row>
    <row r="83" spans="3:8" x14ac:dyDescent="0.2">
      <c r="C83" s="18" t="s">
        <v>122</v>
      </c>
      <c r="D83" s="6"/>
      <c r="E83" s="7">
        <v>1635273</v>
      </c>
    </row>
    <row r="84" spans="3:8" x14ac:dyDescent="0.2">
      <c r="C84" s="18" t="s">
        <v>44</v>
      </c>
      <c r="D84" s="6"/>
      <c r="E84" s="7">
        <v>3065008</v>
      </c>
    </row>
    <row r="85" spans="3:8" x14ac:dyDescent="0.2">
      <c r="C85" s="18" t="s">
        <v>42</v>
      </c>
      <c r="D85" s="6"/>
      <c r="E85" s="7">
        <v>858907</v>
      </c>
    </row>
    <row r="86" spans="3:8" x14ac:dyDescent="0.2">
      <c r="C86" s="18" t="s">
        <v>43</v>
      </c>
      <c r="D86" s="6"/>
      <c r="E86" s="7">
        <v>1682226</v>
      </c>
    </row>
    <row r="87" spans="3:8" x14ac:dyDescent="0.2">
      <c r="C87" s="18" t="s">
        <v>45</v>
      </c>
      <c r="D87" s="6"/>
      <c r="E87" s="7">
        <v>2066874</v>
      </c>
    </row>
    <row r="88" spans="3:8" x14ac:dyDescent="0.2">
      <c r="C88" s="18" t="s">
        <v>46</v>
      </c>
      <c r="D88" s="6"/>
      <c r="E88" s="7">
        <v>114703</v>
      </c>
    </row>
    <row r="89" spans="3:8" x14ac:dyDescent="0.2">
      <c r="C89" s="18" t="s">
        <v>47</v>
      </c>
      <c r="D89" s="6"/>
      <c r="E89" s="7">
        <v>1072689</v>
      </c>
    </row>
    <row r="90" spans="3:8" x14ac:dyDescent="0.2">
      <c r="C90" s="18" t="s">
        <v>123</v>
      </c>
      <c r="D90" s="6"/>
      <c r="E90" s="7">
        <v>6086</v>
      </c>
    </row>
    <row r="91" spans="3:8" ht="12" thickBot="1" x14ac:dyDescent="0.25">
      <c r="C91" s="20" t="s">
        <v>48</v>
      </c>
      <c r="D91" s="23"/>
      <c r="E91" s="21">
        <v>1502</v>
      </c>
    </row>
    <row r="92" spans="3:8" ht="12" thickBot="1" x14ac:dyDescent="0.25">
      <c r="C92" s="24" t="s">
        <v>49</v>
      </c>
      <c r="D92" s="25"/>
      <c r="E92" s="53">
        <f>SUM(E82:E91)</f>
        <v>13881596</v>
      </c>
      <c r="G92" s="42">
        <f>+E92</f>
        <v>13881596</v>
      </c>
    </row>
    <row r="93" spans="3:8" ht="12" thickBot="1" x14ac:dyDescent="0.25">
      <c r="C93" s="26"/>
      <c r="D93" s="13"/>
      <c r="E93" s="4"/>
    </row>
    <row r="94" spans="3:8" ht="12" thickBot="1" x14ac:dyDescent="0.25">
      <c r="C94" s="24" t="s">
        <v>50</v>
      </c>
      <c r="D94" s="13"/>
      <c r="E94" s="4"/>
    </row>
    <row r="95" spans="3:8" ht="12" thickBot="1" x14ac:dyDescent="0.25">
      <c r="C95" s="27" t="s">
        <v>51</v>
      </c>
      <c r="D95" s="13"/>
      <c r="E95" s="53">
        <v>9084447</v>
      </c>
      <c r="G95" s="42">
        <f>+E95</f>
        <v>9084447</v>
      </c>
      <c r="H95" s="42">
        <f>SUM(G7:G95)</f>
        <v>126677952</v>
      </c>
    </row>
    <row r="96" spans="3:8" ht="12" thickBot="1" x14ac:dyDescent="0.25">
      <c r="C96" s="14"/>
      <c r="D96" s="13"/>
      <c r="E96" s="4"/>
    </row>
    <row r="97" spans="3:5" ht="12" thickBot="1" x14ac:dyDescent="0.25">
      <c r="C97" s="24" t="s">
        <v>52</v>
      </c>
      <c r="D97" s="26"/>
      <c r="E97" s="52" t="s">
        <v>160</v>
      </c>
    </row>
    <row r="98" spans="3:5" x14ac:dyDescent="0.2">
      <c r="C98" s="19" t="s">
        <v>53</v>
      </c>
      <c r="D98" s="12"/>
      <c r="E98" s="7">
        <v>310201</v>
      </c>
    </row>
    <row r="99" spans="3:5" x14ac:dyDescent="0.2">
      <c r="C99" s="18" t="s">
        <v>55</v>
      </c>
      <c r="D99" s="12"/>
      <c r="E99" s="7">
        <v>239847</v>
      </c>
    </row>
    <row r="100" spans="3:5" x14ac:dyDescent="0.2">
      <c r="C100" s="18" t="s">
        <v>56</v>
      </c>
      <c r="D100" s="12"/>
      <c r="E100" s="7">
        <v>6194190</v>
      </c>
    </row>
    <row r="101" spans="3:5" x14ac:dyDescent="0.2">
      <c r="C101" s="18" t="s">
        <v>93</v>
      </c>
      <c r="D101" s="12"/>
      <c r="E101" s="7">
        <v>256945</v>
      </c>
    </row>
    <row r="102" spans="3:5" x14ac:dyDescent="0.2">
      <c r="C102" s="18" t="s">
        <v>54</v>
      </c>
      <c r="D102" s="12"/>
      <c r="E102" s="7">
        <v>4973</v>
      </c>
    </row>
    <row r="103" spans="3:5" x14ac:dyDescent="0.2">
      <c r="C103" s="18" t="s">
        <v>124</v>
      </c>
      <c r="D103" s="12"/>
      <c r="E103" s="7">
        <v>13152</v>
      </c>
    </row>
    <row r="104" spans="3:5" x14ac:dyDescent="0.2">
      <c r="C104" s="18" t="s">
        <v>125</v>
      </c>
      <c r="D104" s="12"/>
      <c r="E104" s="7">
        <v>2350080</v>
      </c>
    </row>
    <row r="105" spans="3:5" x14ac:dyDescent="0.2">
      <c r="C105" s="18" t="s">
        <v>94</v>
      </c>
      <c r="D105" s="12"/>
      <c r="E105" s="7">
        <v>26674</v>
      </c>
    </row>
    <row r="106" spans="3:5" x14ac:dyDescent="0.2">
      <c r="C106" s="18" t="s">
        <v>95</v>
      </c>
      <c r="D106" s="12"/>
      <c r="E106" s="7">
        <v>8250552</v>
      </c>
    </row>
    <row r="107" spans="3:5" x14ac:dyDescent="0.2">
      <c r="C107" s="18" t="s">
        <v>126</v>
      </c>
      <c r="D107" s="12"/>
      <c r="E107" s="7">
        <v>1676903</v>
      </c>
    </row>
    <row r="108" spans="3:5" x14ac:dyDescent="0.2">
      <c r="C108" s="18" t="s">
        <v>143</v>
      </c>
      <c r="D108" s="12"/>
      <c r="E108" s="7">
        <v>1944018</v>
      </c>
    </row>
    <row r="109" spans="3:5" x14ac:dyDescent="0.2">
      <c r="C109" s="18" t="s">
        <v>141</v>
      </c>
      <c r="D109" s="12"/>
      <c r="E109" s="7">
        <v>266856</v>
      </c>
    </row>
    <row r="110" spans="3:5" x14ac:dyDescent="0.2">
      <c r="C110" s="18" t="s">
        <v>57</v>
      </c>
      <c r="D110" s="12"/>
      <c r="E110" s="7"/>
    </row>
    <row r="111" spans="3:5" x14ac:dyDescent="0.2">
      <c r="C111" s="18" t="s">
        <v>58</v>
      </c>
      <c r="D111" s="12"/>
      <c r="E111" s="7">
        <v>3330706</v>
      </c>
    </row>
    <row r="112" spans="3:5" x14ac:dyDescent="0.2">
      <c r="C112" s="18" t="s">
        <v>59</v>
      </c>
      <c r="D112" s="12"/>
      <c r="E112" s="7">
        <v>694747</v>
      </c>
    </row>
    <row r="113" spans="3:8" x14ac:dyDescent="0.2">
      <c r="C113" s="18" t="s">
        <v>60</v>
      </c>
      <c r="D113" s="12"/>
      <c r="E113" s="7">
        <v>2094958</v>
      </c>
    </row>
    <row r="114" spans="3:8" x14ac:dyDescent="0.2">
      <c r="C114" s="18" t="s">
        <v>61</v>
      </c>
      <c r="D114" s="12"/>
      <c r="E114" s="7">
        <v>362514</v>
      </c>
    </row>
    <row r="115" spans="3:8" x14ac:dyDescent="0.2">
      <c r="C115" s="18" t="s">
        <v>62</v>
      </c>
      <c r="D115" s="12"/>
      <c r="E115" s="7">
        <v>7152540</v>
      </c>
    </row>
    <row r="116" spans="3:8" ht="12" thickBot="1" x14ac:dyDescent="0.25">
      <c r="C116" s="20" t="s">
        <v>63</v>
      </c>
      <c r="D116" s="12"/>
      <c r="E116" s="21">
        <v>163499</v>
      </c>
    </row>
    <row r="117" spans="3:8" ht="12" thickBot="1" x14ac:dyDescent="0.25">
      <c r="C117" s="11" t="s">
        <v>64</v>
      </c>
      <c r="D117" s="12"/>
      <c r="E117" s="53">
        <f>SUM(E98:E116)</f>
        <v>35333355</v>
      </c>
      <c r="H117" s="42">
        <f>+E117</f>
        <v>35333355</v>
      </c>
    </row>
    <row r="118" spans="3:8" ht="12" thickBot="1" x14ac:dyDescent="0.25">
      <c r="C118" s="22"/>
      <c r="D118" s="26"/>
      <c r="E118" s="4"/>
    </row>
    <row r="119" spans="3:8" ht="12" thickBot="1" x14ac:dyDescent="0.25">
      <c r="C119" s="24" t="s">
        <v>65</v>
      </c>
      <c r="D119" s="28"/>
      <c r="E119" s="52" t="s">
        <v>160</v>
      </c>
    </row>
    <row r="120" spans="3:8" x14ac:dyDescent="0.2">
      <c r="C120" s="19" t="s">
        <v>66</v>
      </c>
      <c r="D120" s="6"/>
      <c r="E120" s="7">
        <v>11184392</v>
      </c>
    </row>
    <row r="121" spans="3:8" x14ac:dyDescent="0.2">
      <c r="C121" s="18" t="s">
        <v>68</v>
      </c>
      <c r="D121" s="6"/>
      <c r="E121" s="7">
        <v>1515693</v>
      </c>
    </row>
    <row r="122" spans="3:8" x14ac:dyDescent="0.2">
      <c r="C122" s="18" t="s">
        <v>130</v>
      </c>
      <c r="D122" s="6"/>
      <c r="E122" s="7">
        <v>7611842</v>
      </c>
    </row>
    <row r="123" spans="3:8" x14ac:dyDescent="0.2">
      <c r="C123" s="18" t="s">
        <v>67</v>
      </c>
      <c r="D123" s="6"/>
      <c r="E123" s="7">
        <v>649425</v>
      </c>
    </row>
    <row r="124" spans="3:8" x14ac:dyDescent="0.2">
      <c r="C124" s="18" t="s">
        <v>129</v>
      </c>
      <c r="D124" s="6"/>
      <c r="E124" s="7">
        <v>363191</v>
      </c>
    </row>
    <row r="125" spans="3:8" x14ac:dyDescent="0.2">
      <c r="C125" s="18" t="s">
        <v>132</v>
      </c>
      <c r="D125" s="6"/>
      <c r="E125" s="7">
        <v>166096</v>
      </c>
    </row>
    <row r="126" spans="3:8" x14ac:dyDescent="0.2">
      <c r="C126" s="18" t="s">
        <v>133</v>
      </c>
      <c r="D126" s="6"/>
      <c r="E126" s="7">
        <v>428561</v>
      </c>
    </row>
    <row r="127" spans="3:8" x14ac:dyDescent="0.2">
      <c r="C127" s="18" t="s">
        <v>134</v>
      </c>
      <c r="D127" s="6"/>
      <c r="E127" s="7">
        <v>372508</v>
      </c>
    </row>
    <row r="128" spans="3:8" x14ac:dyDescent="0.2">
      <c r="C128" s="18" t="s">
        <v>136</v>
      </c>
      <c r="D128" s="6"/>
      <c r="E128" s="7">
        <v>171776</v>
      </c>
    </row>
    <row r="129" spans="3:8" x14ac:dyDescent="0.2">
      <c r="C129" s="18" t="s">
        <v>135</v>
      </c>
      <c r="D129" s="6"/>
      <c r="E129" s="7">
        <v>171738</v>
      </c>
    </row>
    <row r="130" spans="3:8" x14ac:dyDescent="0.2">
      <c r="C130" s="18" t="s">
        <v>137</v>
      </c>
      <c r="D130" s="6"/>
      <c r="E130" s="7">
        <v>332511</v>
      </c>
    </row>
    <row r="131" spans="3:8" x14ac:dyDescent="0.2">
      <c r="C131" s="18" t="s">
        <v>138</v>
      </c>
      <c r="D131" s="6"/>
      <c r="E131" s="7">
        <v>139417</v>
      </c>
    </row>
    <row r="132" spans="3:8" x14ac:dyDescent="0.2">
      <c r="C132" s="18" t="s">
        <v>139</v>
      </c>
      <c r="D132" s="6"/>
      <c r="E132" s="7">
        <v>134135</v>
      </c>
    </row>
    <row r="133" spans="3:8" x14ac:dyDescent="0.2">
      <c r="C133" s="18" t="s">
        <v>140</v>
      </c>
      <c r="D133" s="6"/>
      <c r="E133" s="7">
        <v>96159</v>
      </c>
    </row>
    <row r="134" spans="3:8" x14ac:dyDescent="0.2">
      <c r="C134" s="18" t="s">
        <v>131</v>
      </c>
      <c r="D134" s="6"/>
      <c r="E134" s="7">
        <v>1346279</v>
      </c>
    </row>
    <row r="135" spans="3:8" x14ac:dyDescent="0.2">
      <c r="C135" s="18" t="s">
        <v>69</v>
      </c>
      <c r="D135" s="6"/>
      <c r="E135" s="7">
        <v>322818</v>
      </c>
    </row>
    <row r="136" spans="3:8" x14ac:dyDescent="0.2">
      <c r="C136" s="18" t="s">
        <v>70</v>
      </c>
      <c r="D136" s="6"/>
      <c r="E136" s="7">
        <v>227054</v>
      </c>
    </row>
    <row r="137" spans="3:8" x14ac:dyDescent="0.2">
      <c r="C137" s="18" t="s">
        <v>71</v>
      </c>
      <c r="D137" s="6"/>
      <c r="E137" s="7">
        <v>95686</v>
      </c>
    </row>
    <row r="138" spans="3:8" x14ac:dyDescent="0.2">
      <c r="C138" s="18" t="s">
        <v>72</v>
      </c>
      <c r="D138" s="6"/>
      <c r="E138" s="7">
        <v>312505</v>
      </c>
    </row>
    <row r="139" spans="3:8" ht="12" thickBot="1" x14ac:dyDescent="0.25">
      <c r="C139" s="18" t="s">
        <v>73</v>
      </c>
      <c r="D139" s="6"/>
      <c r="E139" s="21">
        <v>146604</v>
      </c>
    </row>
    <row r="140" spans="3:8" ht="12" thickBot="1" x14ac:dyDescent="0.25">
      <c r="C140" s="29" t="s">
        <v>74</v>
      </c>
      <c r="D140" s="12"/>
      <c r="E140" s="53">
        <f>SUM(E120:E139)</f>
        <v>25788390</v>
      </c>
      <c r="H140" s="42">
        <f>+E140</f>
        <v>25788390</v>
      </c>
    </row>
    <row r="141" spans="3:8" ht="12" thickBot="1" x14ac:dyDescent="0.25">
      <c r="C141" s="14"/>
      <c r="D141" s="14"/>
      <c r="E141" s="4"/>
    </row>
    <row r="142" spans="3:8" ht="12" thickBot="1" x14ac:dyDescent="0.25">
      <c r="C142" s="55" t="s">
        <v>75</v>
      </c>
      <c r="D142" s="56"/>
      <c r="E142" s="57">
        <f>+E140+E117+E95+E92+E79+E69+E68+E66+E43+E25</f>
        <v>187799697</v>
      </c>
      <c r="H142" s="30">
        <f>SUM(H92:H140)</f>
        <v>187799697</v>
      </c>
    </row>
    <row r="143" spans="3:8" ht="12" thickBot="1" x14ac:dyDescent="0.25">
      <c r="C143" s="3"/>
      <c r="D143" s="22"/>
      <c r="E143" s="4"/>
    </row>
    <row r="144" spans="3:8" ht="12" thickBot="1" x14ac:dyDescent="0.25">
      <c r="C144" s="24" t="s">
        <v>76</v>
      </c>
      <c r="D144" s="14"/>
      <c r="E144" s="4"/>
    </row>
    <row r="145" spans="3:8" ht="12" thickBot="1" x14ac:dyDescent="0.25">
      <c r="C145" s="61"/>
      <c r="D145" s="14"/>
      <c r="E145" s="4"/>
    </row>
    <row r="146" spans="3:8" ht="12" thickBot="1" x14ac:dyDescent="0.25">
      <c r="C146" s="24" t="s">
        <v>77</v>
      </c>
      <c r="D146" s="14"/>
      <c r="E146" s="4"/>
    </row>
    <row r="147" spans="3:8" ht="12" thickBot="1" x14ac:dyDescent="0.25">
      <c r="C147" s="60" t="s">
        <v>78</v>
      </c>
      <c r="D147" s="32" t="s">
        <v>79</v>
      </c>
      <c r="E147" s="52" t="s">
        <v>160</v>
      </c>
    </row>
    <row r="148" spans="3:8" x14ac:dyDescent="0.2">
      <c r="C148" s="8" t="s">
        <v>127</v>
      </c>
      <c r="D148" s="33">
        <v>3</v>
      </c>
      <c r="E148" s="7">
        <v>5925637</v>
      </c>
    </row>
    <row r="149" spans="3:8" x14ac:dyDescent="0.2">
      <c r="C149" s="8" t="s">
        <v>128</v>
      </c>
      <c r="D149" s="33">
        <v>4</v>
      </c>
      <c r="E149" s="7">
        <v>5016199</v>
      </c>
    </row>
    <row r="150" spans="3:8" x14ac:dyDescent="0.2">
      <c r="C150" s="8" t="s">
        <v>80</v>
      </c>
      <c r="D150" s="33">
        <v>3</v>
      </c>
      <c r="E150" s="7">
        <v>5184780</v>
      </c>
    </row>
    <row r="151" spans="3:8" x14ac:dyDescent="0.2">
      <c r="C151" s="8" t="s">
        <v>81</v>
      </c>
      <c r="D151" s="33">
        <v>4</v>
      </c>
      <c r="E151" s="7">
        <v>2285481</v>
      </c>
    </row>
    <row r="152" spans="3:8" x14ac:dyDescent="0.2">
      <c r="C152" s="8" t="s">
        <v>82</v>
      </c>
      <c r="D152" s="33">
        <v>4</v>
      </c>
      <c r="E152" s="7">
        <v>2520791</v>
      </c>
    </row>
    <row r="153" spans="3:8" x14ac:dyDescent="0.2">
      <c r="C153" s="8" t="s">
        <v>83</v>
      </c>
      <c r="D153" s="33">
        <v>2</v>
      </c>
      <c r="E153" s="7">
        <v>711493</v>
      </c>
    </row>
    <row r="154" spans="3:8" x14ac:dyDescent="0.2">
      <c r="C154" s="8" t="s">
        <v>84</v>
      </c>
      <c r="D154" s="33">
        <v>2</v>
      </c>
      <c r="E154" s="7">
        <v>1170393</v>
      </c>
    </row>
    <row r="155" spans="3:8" ht="12" thickBot="1" x14ac:dyDescent="0.25">
      <c r="C155" s="10" t="s">
        <v>85</v>
      </c>
      <c r="D155" s="33">
        <v>5</v>
      </c>
      <c r="E155" s="21">
        <v>1172165</v>
      </c>
    </row>
    <row r="156" spans="3:8" ht="12" thickBot="1" x14ac:dyDescent="0.25">
      <c r="C156" s="24" t="s">
        <v>86</v>
      </c>
      <c r="D156" s="34">
        <v>27</v>
      </c>
      <c r="E156" s="57">
        <f>SUM(E148:E155)</f>
        <v>23986939</v>
      </c>
      <c r="H156" s="42">
        <f>+E156</f>
        <v>23986939</v>
      </c>
    </row>
    <row r="157" spans="3:8" ht="12" thickBot="1" x14ac:dyDescent="0.25">
      <c r="C157" s="31"/>
      <c r="D157" s="35"/>
      <c r="E157" s="4"/>
    </row>
    <row r="158" spans="3:8" ht="12" thickBot="1" x14ac:dyDescent="0.25">
      <c r="C158" s="24" t="s">
        <v>87</v>
      </c>
      <c r="D158" s="35"/>
      <c r="E158" s="4"/>
    </row>
    <row r="159" spans="3:8" ht="12" thickBot="1" x14ac:dyDescent="0.25">
      <c r="C159" s="60" t="s">
        <v>78</v>
      </c>
      <c r="D159" s="32" t="s">
        <v>79</v>
      </c>
      <c r="E159" s="52" t="s">
        <v>160</v>
      </c>
    </row>
    <row r="160" spans="3:8" x14ac:dyDescent="0.2">
      <c r="C160" s="8" t="s">
        <v>128</v>
      </c>
      <c r="D160" s="33">
        <v>1</v>
      </c>
      <c r="E160" s="7">
        <v>1020323</v>
      </c>
    </row>
    <row r="161" spans="2:9" x14ac:dyDescent="0.2">
      <c r="C161" s="8" t="s">
        <v>88</v>
      </c>
      <c r="D161" s="33">
        <v>2</v>
      </c>
      <c r="E161" s="7">
        <v>733322</v>
      </c>
    </row>
    <row r="162" spans="2:9" x14ac:dyDescent="0.2">
      <c r="C162" s="8" t="s">
        <v>83</v>
      </c>
      <c r="D162" s="33">
        <v>2</v>
      </c>
      <c r="E162" s="7">
        <v>1073899</v>
      </c>
    </row>
    <row r="163" spans="2:9" ht="12" thickBot="1" x14ac:dyDescent="0.25">
      <c r="C163" s="10" t="s">
        <v>85</v>
      </c>
      <c r="D163" s="33">
        <v>1</v>
      </c>
      <c r="E163" s="21">
        <v>200865</v>
      </c>
    </row>
    <row r="164" spans="2:9" ht="12" thickBot="1" x14ac:dyDescent="0.25">
      <c r="C164" s="24" t="s">
        <v>89</v>
      </c>
      <c r="D164" s="51">
        <v>6</v>
      </c>
      <c r="E164" s="53">
        <f>SUM(E160:E163)</f>
        <v>3028409</v>
      </c>
      <c r="H164" s="42">
        <f>+E164</f>
        <v>3028409</v>
      </c>
      <c r="I164" s="42">
        <f>+H156+H164</f>
        <v>27015348</v>
      </c>
    </row>
    <row r="165" spans="2:9" ht="12" thickBot="1" x14ac:dyDescent="0.25">
      <c r="C165" s="31"/>
      <c r="D165" s="35"/>
      <c r="E165" s="4"/>
    </row>
    <row r="166" spans="2:9" ht="12" thickBot="1" x14ac:dyDescent="0.25">
      <c r="C166" s="24" t="s">
        <v>153</v>
      </c>
      <c r="D166" s="35"/>
      <c r="E166" s="52" t="s">
        <v>160</v>
      </c>
    </row>
    <row r="167" spans="2:9" x14ac:dyDescent="0.2">
      <c r="C167" s="43" t="s">
        <v>92</v>
      </c>
      <c r="D167" s="35"/>
      <c r="E167" s="21">
        <v>132507450</v>
      </c>
    </row>
    <row r="168" spans="2:9" x14ac:dyDescent="0.2">
      <c r="C168" s="44" t="s">
        <v>147</v>
      </c>
      <c r="D168" s="35"/>
      <c r="E168" s="7">
        <v>476851382</v>
      </c>
    </row>
    <row r="169" spans="2:9" ht="12" thickBot="1" x14ac:dyDescent="0.25">
      <c r="C169" s="45" t="s">
        <v>154</v>
      </c>
      <c r="D169" s="58"/>
      <c r="E169" s="21">
        <v>106820910</v>
      </c>
    </row>
    <row r="170" spans="2:9" ht="12" thickBot="1" x14ac:dyDescent="0.25">
      <c r="C170" s="36"/>
      <c r="D170" s="58"/>
      <c r="E170" s="53">
        <f>SUM(E167:E169)</f>
        <v>716179742</v>
      </c>
      <c r="H170" s="42">
        <f>+E170</f>
        <v>716179742</v>
      </c>
    </row>
    <row r="171" spans="2:9" ht="12" thickBot="1" x14ac:dyDescent="0.25">
      <c r="C171" s="31"/>
      <c r="D171" s="35"/>
      <c r="E171" s="4"/>
    </row>
    <row r="172" spans="2:9" ht="12" thickBot="1" x14ac:dyDescent="0.25">
      <c r="C172" s="47" t="s">
        <v>90</v>
      </c>
      <c r="D172" s="35"/>
      <c r="E172" s="53">
        <v>5000000</v>
      </c>
      <c r="H172" s="42">
        <f>+E172</f>
        <v>5000000</v>
      </c>
    </row>
    <row r="173" spans="2:9" x14ac:dyDescent="0.2">
      <c r="C173" s="36"/>
      <c r="D173" s="35"/>
      <c r="E173" s="37"/>
    </row>
    <row r="174" spans="2:9" x14ac:dyDescent="0.2">
      <c r="B174" s="48"/>
      <c r="C174" s="3"/>
      <c r="D174" s="51"/>
      <c r="E174" s="38"/>
    </row>
    <row r="175" spans="2:9" x14ac:dyDescent="0.2">
      <c r="B175" s="48"/>
      <c r="C175" s="50"/>
      <c r="D175" s="50"/>
      <c r="E175" s="50"/>
    </row>
    <row r="176" spans="2:9" x14ac:dyDescent="0.2">
      <c r="B176" s="48"/>
      <c r="C176" s="50"/>
      <c r="D176" s="50"/>
      <c r="E176" s="50"/>
    </row>
    <row r="177" spans="2:9" ht="12" thickBot="1" x14ac:dyDescent="0.25">
      <c r="B177" s="48"/>
      <c r="C177" s="39"/>
      <c r="D177" s="50"/>
      <c r="E177" s="50"/>
    </row>
    <row r="178" spans="2:9" ht="12" thickBot="1" x14ac:dyDescent="0.25">
      <c r="C178" s="59" t="s">
        <v>158</v>
      </c>
      <c r="D178" s="2"/>
      <c r="E178" s="52" t="s">
        <v>160</v>
      </c>
    </row>
    <row r="179" spans="2:9" ht="34.5" thickBot="1" x14ac:dyDescent="0.25">
      <c r="C179" s="40" t="s">
        <v>148</v>
      </c>
      <c r="D179" s="35"/>
      <c r="E179" s="41">
        <v>382930</v>
      </c>
    </row>
    <row r="180" spans="2:9" ht="34.5" thickBot="1" x14ac:dyDescent="0.25">
      <c r="C180" s="40" t="s">
        <v>149</v>
      </c>
      <c r="D180" s="35"/>
      <c r="E180" s="41">
        <v>382930</v>
      </c>
    </row>
    <row r="181" spans="2:9" ht="34.5" thickBot="1" x14ac:dyDescent="0.25">
      <c r="C181" s="40" t="s">
        <v>150</v>
      </c>
      <c r="D181" s="35"/>
      <c r="E181" s="41">
        <v>382930</v>
      </c>
    </row>
    <row r="182" spans="2:9" ht="34.5" thickBot="1" x14ac:dyDescent="0.25">
      <c r="C182" s="40" t="s">
        <v>151</v>
      </c>
      <c r="D182" s="35"/>
      <c r="E182" s="41">
        <v>382930</v>
      </c>
    </row>
    <row r="183" spans="2:9" ht="34.5" thickBot="1" x14ac:dyDescent="0.25">
      <c r="C183" s="40" t="s">
        <v>152</v>
      </c>
      <c r="D183" s="35"/>
      <c r="E183" s="41">
        <v>382930</v>
      </c>
      <c r="H183" s="42">
        <f>+E184</f>
        <v>1914650</v>
      </c>
    </row>
    <row r="184" spans="2:9" ht="12" thickBot="1" x14ac:dyDescent="0.25">
      <c r="C184" s="39"/>
      <c r="D184" s="2"/>
      <c r="E184" s="57">
        <f>SUM(E179:E183)</f>
        <v>1914650</v>
      </c>
    </row>
    <row r="185" spans="2:9" ht="12" thickBot="1" x14ac:dyDescent="0.25">
      <c r="B185" s="48"/>
      <c r="C185" s="49"/>
      <c r="D185" s="35"/>
      <c r="E185" s="4"/>
      <c r="G185" s="42"/>
      <c r="H185" s="42">
        <f>+E186</f>
        <v>258360</v>
      </c>
    </row>
    <row r="186" spans="2:9" ht="12" thickBot="1" x14ac:dyDescent="0.25">
      <c r="C186" s="46" t="s">
        <v>156</v>
      </c>
      <c r="D186" s="2"/>
      <c r="E186" s="57">
        <v>258360</v>
      </c>
    </row>
    <row r="187" spans="2:9" ht="12" thickBot="1" x14ac:dyDescent="0.25">
      <c r="C187" s="2"/>
      <c r="D187" s="2"/>
      <c r="E187" s="2"/>
      <c r="H187" s="30">
        <f>SUM(H144:H185)</f>
        <v>750368100</v>
      </c>
      <c r="I187" s="42"/>
    </row>
    <row r="188" spans="2:9" ht="12" thickBot="1" x14ac:dyDescent="0.25">
      <c r="C188" s="46" t="s">
        <v>157</v>
      </c>
      <c r="D188" s="2"/>
      <c r="E188" s="57">
        <f>+E156+E164+E170+E172+E184+E186</f>
        <v>750368100</v>
      </c>
    </row>
  </sheetData>
  <mergeCells count="2">
    <mergeCell ref="C3:E3"/>
    <mergeCell ref="C4:E4"/>
  </mergeCells>
  <pageMargins left="1.3385826771653544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2015-2016</vt:lpstr>
      <vt:lpstr>'Detalle 2015-2016'!Área_de_impresión</vt:lpstr>
      <vt:lpstr>'Detalle 2015-2016'!Títulos_a_imprimir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Fresia Sangüeza Guzmán</dc:creator>
  <cp:lastModifiedBy>Rene Muñoz Riveros</cp:lastModifiedBy>
  <cp:lastPrinted>2015-07-23T21:48:11Z</cp:lastPrinted>
  <dcterms:created xsi:type="dcterms:W3CDTF">2014-06-16T21:18:01Z</dcterms:created>
  <dcterms:modified xsi:type="dcterms:W3CDTF">2015-09-08T21:40:43Z</dcterms:modified>
</cp:coreProperties>
</file>