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35" yWindow="45" windowWidth="11400" windowHeight="10035" activeTab="1"/>
  </bookViews>
  <sheets>
    <sheet name="Argentina" sheetId="2" r:id="rId1"/>
    <sheet name="Brasil " sheetId="3" r:id="rId2"/>
  </sheets>
  <calcPr calcId="145621"/>
</workbook>
</file>

<file path=xl/calcChain.xml><?xml version="1.0" encoding="utf-8"?>
<calcChain xmlns="http://schemas.openxmlformats.org/spreadsheetml/2006/main">
  <c r="F63" i="3" l="1"/>
  <c r="F62" i="3"/>
  <c r="E62" i="3"/>
  <c r="E63" i="3" s="1"/>
  <c r="D62" i="3"/>
  <c r="D63" i="3" s="1"/>
  <c r="G51" i="3"/>
  <c r="G50" i="3"/>
  <c r="G62" i="3" s="1"/>
  <c r="G63" i="3" s="1"/>
  <c r="F49" i="3"/>
  <c r="E49" i="3"/>
  <c r="D49" i="3"/>
  <c r="G48" i="3"/>
  <c r="G47" i="3"/>
  <c r="G46" i="3"/>
  <c r="G45" i="3"/>
  <c r="G44" i="3"/>
  <c r="G43" i="3"/>
  <c r="G42" i="3"/>
  <c r="G41" i="3"/>
  <c r="G40" i="3"/>
  <c r="G39" i="3"/>
  <c r="G38" i="3"/>
  <c r="G37" i="3"/>
  <c r="G49" i="3" s="1"/>
  <c r="G31" i="3"/>
  <c r="F31" i="3"/>
  <c r="F32" i="3" s="1"/>
  <c r="E31" i="3"/>
  <c r="E32" i="3" s="1"/>
  <c r="D31" i="3"/>
  <c r="D32" i="3" s="1"/>
  <c r="G20" i="3"/>
  <c r="G19" i="3"/>
  <c r="F18" i="3"/>
  <c r="E18" i="3"/>
  <c r="D18" i="3"/>
  <c r="G17" i="3"/>
  <c r="G16" i="3"/>
  <c r="G15" i="3"/>
  <c r="G14" i="3"/>
  <c r="G13" i="3"/>
  <c r="G12" i="3"/>
  <c r="G11" i="3"/>
  <c r="G10" i="3"/>
  <c r="G9" i="3"/>
  <c r="G8" i="3"/>
  <c r="G18" i="3" s="1"/>
  <c r="G7" i="3"/>
  <c r="G6" i="3"/>
  <c r="G32" i="3" l="1"/>
  <c r="E21" i="2" l="1"/>
  <c r="D21" i="2"/>
  <c r="E17" i="2" l="1"/>
  <c r="D17" i="2"/>
  <c r="E30" i="2"/>
  <c r="D30" i="2"/>
</calcChain>
</file>

<file path=xl/sharedStrings.xml><?xml version="1.0" encoding="utf-8"?>
<sst xmlns="http://schemas.openxmlformats.org/spreadsheetml/2006/main" count="115" uniqueCount="35">
  <si>
    <t>AÑO</t>
  </si>
  <si>
    <t>MES</t>
  </si>
  <si>
    <t>MONTO 
FACTURADO $US</t>
  </si>
  <si>
    <t>ENERO</t>
  </si>
  <si>
    <t>FEBRERO</t>
  </si>
  <si>
    <t>MAYO</t>
  </si>
  <si>
    <t>JUNIO</t>
  </si>
  <si>
    <t>JULIO</t>
  </si>
  <si>
    <t>GESTION 2014</t>
  </si>
  <si>
    <t>VOLUMEN a 60ºF M3</t>
  </si>
  <si>
    <t>MARZO</t>
  </si>
  <si>
    <t>ABRIL</t>
  </si>
  <si>
    <t>AGOSTO</t>
  </si>
  <si>
    <t>SEPTIEMBRE</t>
  </si>
  <si>
    <t>OCTUBRE</t>
  </si>
  <si>
    <t>NOVIEMBRE</t>
  </si>
  <si>
    <t>DICIEMBRE</t>
  </si>
  <si>
    <t>CONTRATO YPFB - ENARSA</t>
  </si>
  <si>
    <t>GESTIÓN 2015</t>
  </si>
  <si>
    <t>GESTIÓN 2014</t>
  </si>
  <si>
    <t>CONTRATO INTERRUMPIBLE YPFB-ENARSA</t>
  </si>
  <si>
    <t>ANEXO  No. 3</t>
  </si>
  <si>
    <t>EXPORTACION A LA REPUBLICA FEDERATIVA DEL BRASIL</t>
  </si>
  <si>
    <t>GSA</t>
  </si>
  <si>
    <t xml:space="preserve">PETROBRAS 
INTERRUMPIBLE </t>
  </si>
  <si>
    <t>MT GAS</t>
  </si>
  <si>
    <t>TOTAL
 BRASIL</t>
  </si>
  <si>
    <t>$US</t>
  </si>
  <si>
    <t>Total 2014</t>
  </si>
  <si>
    <t>Total 2015</t>
  </si>
  <si>
    <t>Total (2014+2015)</t>
  </si>
  <si>
    <t>NOTA: Montos correspondientes a Ventas + Combustible Sist Bolivia</t>
  </si>
  <si>
    <t>m3 @ 68°F</t>
  </si>
  <si>
    <t>Total general</t>
  </si>
  <si>
    <t>NOTA: Volúmnes correspondientes a Ventas + Combustible Sist Bolivia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</si>
</sst>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_);\(0\)"/>
    <numFmt numFmtId="165" formatCode="_([$€]* #,##0.00_);_([$€]* \(#,##0.00\);_([$€]* &quot;-&quot;??_);_(@_)"/>
    <numFmt numFmtId="166" formatCode="_ * #,##0.00_ ;_ * \-#,##0.00_ ;_ * &quot;-&quot;??_ ;_ @_ "/>
    <numFmt numFmtId="167" formatCode="_-* #,##0.00\ _€_-;\-* #,##0.00\ _€_-;_-* &quot;-&quot;??\ _€_-;_-@_-"/>
    <numFmt numFmtId="168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165" fontId="3" fillId="0" borderId="2" xfId="0" applyNumberFormat="1" applyFont="1" applyBorder="1"/>
    <xf numFmtId="165" fontId="3" fillId="0" borderId="4" xfId="0" applyNumberFormat="1" applyFont="1" applyBorder="1"/>
    <xf numFmtId="165" fontId="3" fillId="0" borderId="6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2" xfId="0" applyNumberFormat="1" applyFont="1" applyBorder="1"/>
    <xf numFmtId="3" fontId="3" fillId="0" borderId="4" xfId="0" applyNumberFormat="1" applyFont="1" applyBorder="1"/>
    <xf numFmtId="0" fontId="7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166" fontId="5" fillId="0" borderId="11" xfId="3" applyNumberFormat="1" applyFont="1" applyFill="1" applyBorder="1" applyAlignment="1">
      <alignment horizontal="center" vertical="center"/>
    </xf>
    <xf numFmtId="166" fontId="5" fillId="0" borderId="13" xfId="3" applyNumberFormat="1" applyFont="1" applyFill="1" applyBorder="1" applyAlignment="1">
      <alignment horizontal="center" vertical="center"/>
    </xf>
    <xf numFmtId="166" fontId="5" fillId="0" borderId="15" xfId="3" applyNumberFormat="1" applyFont="1" applyFill="1" applyBorder="1" applyAlignment="1">
      <alignment horizontal="center" vertical="center"/>
    </xf>
    <xf numFmtId="3" fontId="2" fillId="0" borderId="18" xfId="0" applyNumberFormat="1" applyFont="1" applyBorder="1"/>
    <xf numFmtId="4" fontId="6" fillId="0" borderId="19" xfId="1" applyNumberFormat="1" applyFont="1" applyBorder="1" applyAlignment="1">
      <alignment horizontal="right" vertical="center"/>
    </xf>
    <xf numFmtId="3" fontId="3" fillId="0" borderId="1" xfId="0" applyNumberFormat="1" applyFont="1" applyBorder="1"/>
    <xf numFmtId="3" fontId="3" fillId="0" borderId="3" xfId="0" applyNumberFormat="1" applyFont="1" applyBorder="1"/>
    <xf numFmtId="3" fontId="3" fillId="0" borderId="5" xfId="0" applyNumberFormat="1" applyFont="1" applyBorder="1"/>
    <xf numFmtId="3" fontId="2" fillId="0" borderId="0" xfId="0" applyNumberFormat="1" applyFont="1" applyBorder="1"/>
    <xf numFmtId="4" fontId="6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/>
    <xf numFmtId="166" fontId="5" fillId="0" borderId="0" xfId="3" applyNumberFormat="1" applyFont="1" applyFill="1" applyBorder="1" applyAlignment="1">
      <alignment horizontal="center" vertical="center"/>
    </xf>
    <xf numFmtId="3" fontId="2" fillId="0" borderId="22" xfId="0" applyNumberFormat="1" applyFont="1" applyBorder="1"/>
    <xf numFmtId="4" fontId="6" fillId="0" borderId="2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8" fillId="2" borderId="0" xfId="0" applyFont="1" applyFill="1" applyAlignment="1">
      <alignment horizont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8" fillId="0" borderId="26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68" fontId="0" fillId="0" borderId="3" xfId="1" applyNumberFormat="1" applyFont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8" fontId="0" fillId="0" borderId="25" xfId="1" applyNumberFormat="1" applyFont="1" applyBorder="1"/>
    <xf numFmtId="167" fontId="0" fillId="0" borderId="3" xfId="1" applyNumberFormat="1" applyFont="1" applyBorder="1"/>
    <xf numFmtId="167" fontId="8" fillId="0" borderId="22" xfId="1" applyNumberFormat="1" applyFont="1" applyBorder="1"/>
    <xf numFmtId="167" fontId="8" fillId="0" borderId="23" xfId="1" applyNumberFormat="1" applyFont="1" applyBorder="1"/>
    <xf numFmtId="167" fontId="0" fillId="0" borderId="22" xfId="1" applyNumberFormat="1" applyFont="1" applyBorder="1"/>
    <xf numFmtId="167" fontId="0" fillId="0" borderId="23" xfId="1" applyNumberFormat="1" applyFont="1" applyBorder="1"/>
  </cellXfs>
  <cellStyles count="4">
    <cellStyle name="Millares" xfId="1" builtinId="3"/>
    <cellStyle name="Millares 3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showGridLines="0" workbookViewId="0">
      <selection activeCell="I10" sqref="I10"/>
    </sheetView>
  </sheetViews>
  <sheetFormatPr baseColWidth="10" defaultRowHeight="15" x14ac:dyDescent="0.25"/>
  <cols>
    <col min="2" max="2" width="5.7109375" customWidth="1"/>
    <col min="4" max="4" width="13.140625" customWidth="1"/>
    <col min="5" max="5" width="16.28515625" customWidth="1"/>
    <col min="6" max="6" width="3" customWidth="1"/>
    <col min="7" max="7" width="8" style="24" customWidth="1"/>
    <col min="8" max="8" width="11.42578125" style="24"/>
    <col min="9" max="9" width="15.42578125" style="24" customWidth="1"/>
    <col min="10" max="10" width="11.42578125" style="24"/>
    <col min="11" max="11" width="15.28515625" style="24" customWidth="1"/>
  </cols>
  <sheetData>
    <row r="1" spans="2:11" x14ac:dyDescent="0.25">
      <c r="E1" s="34" t="s">
        <v>21</v>
      </c>
    </row>
    <row r="2" spans="2:11" x14ac:dyDescent="0.25">
      <c r="B2" s="44" t="s">
        <v>17</v>
      </c>
      <c r="C2" s="44"/>
      <c r="D2" s="44"/>
      <c r="E2" s="44"/>
      <c r="G2" s="45"/>
      <c r="H2" s="45"/>
      <c r="I2" s="45"/>
      <c r="J2" s="45"/>
      <c r="K2" s="45"/>
    </row>
    <row r="3" spans="2:11" ht="5.25" customHeight="1" thickBot="1" x14ac:dyDescent="0.3">
      <c r="C3" s="1"/>
      <c r="D3" s="1"/>
      <c r="E3" s="1"/>
      <c r="H3" s="25"/>
      <c r="I3" s="25"/>
      <c r="J3" s="25"/>
      <c r="K3" s="25"/>
    </row>
    <row r="4" spans="2:11" ht="24" x14ac:dyDescent="0.25">
      <c r="B4" s="9" t="s">
        <v>0</v>
      </c>
      <c r="C4" s="10" t="s">
        <v>1</v>
      </c>
      <c r="D4" s="11" t="s">
        <v>9</v>
      </c>
      <c r="E4" s="12" t="s">
        <v>2</v>
      </c>
      <c r="G4" s="26"/>
      <c r="H4" s="27"/>
      <c r="I4" s="27"/>
      <c r="J4" s="26"/>
      <c r="K4" s="26"/>
    </row>
    <row r="5" spans="2:11" x14ac:dyDescent="0.25">
      <c r="B5" s="40">
        <v>2014</v>
      </c>
      <c r="C5" s="5" t="s">
        <v>3</v>
      </c>
      <c r="D5" s="7">
        <v>537219089</v>
      </c>
      <c r="E5" s="13">
        <v>210760523.11000001</v>
      </c>
      <c r="G5" s="47"/>
      <c r="H5" s="28"/>
      <c r="I5" s="25"/>
      <c r="J5" s="29"/>
      <c r="K5" s="30"/>
    </row>
    <row r="6" spans="2:11" x14ac:dyDescent="0.25">
      <c r="B6" s="41"/>
      <c r="C6" s="6" t="s">
        <v>4</v>
      </c>
      <c r="D6" s="8">
        <v>484077384</v>
      </c>
      <c r="E6" s="14">
        <v>189777957.47</v>
      </c>
      <c r="G6" s="47"/>
      <c r="H6" s="28"/>
      <c r="I6" s="25"/>
      <c r="J6" s="29"/>
      <c r="K6" s="30"/>
    </row>
    <row r="7" spans="2:11" x14ac:dyDescent="0.25">
      <c r="B7" s="41"/>
      <c r="C7" s="6" t="s">
        <v>10</v>
      </c>
      <c r="D7" s="8">
        <v>457338187</v>
      </c>
      <c r="E7" s="14">
        <v>179097668.18000001</v>
      </c>
      <c r="G7" s="46"/>
      <c r="H7" s="46"/>
      <c r="I7" s="46"/>
      <c r="J7" s="21"/>
      <c r="K7" s="22"/>
    </row>
    <row r="8" spans="2:11" x14ac:dyDescent="0.25">
      <c r="B8" s="41"/>
      <c r="C8" s="6" t="s">
        <v>11</v>
      </c>
      <c r="D8" s="8">
        <v>471097714</v>
      </c>
      <c r="E8" s="14">
        <v>184244678.68554002</v>
      </c>
    </row>
    <row r="9" spans="2:11" x14ac:dyDescent="0.25">
      <c r="B9" s="41"/>
      <c r="C9" s="6" t="s">
        <v>5</v>
      </c>
      <c r="D9" s="8">
        <v>518123384</v>
      </c>
      <c r="E9" s="14">
        <v>202758942.30000001</v>
      </c>
    </row>
    <row r="10" spans="2:11" x14ac:dyDescent="0.25">
      <c r="B10" s="41"/>
      <c r="C10" s="6" t="s">
        <v>6</v>
      </c>
      <c r="D10" s="8">
        <v>502577262</v>
      </c>
      <c r="E10" s="14">
        <v>196754299.18000001</v>
      </c>
    </row>
    <row r="11" spans="2:11" x14ac:dyDescent="0.25">
      <c r="B11" s="41"/>
      <c r="C11" s="6" t="s">
        <v>7</v>
      </c>
      <c r="D11" s="8">
        <v>507783968</v>
      </c>
      <c r="E11" s="14">
        <v>200006707.36000001</v>
      </c>
    </row>
    <row r="12" spans="2:11" x14ac:dyDescent="0.25">
      <c r="B12" s="41"/>
      <c r="C12" s="6" t="s">
        <v>12</v>
      </c>
      <c r="D12" s="8">
        <v>454385526</v>
      </c>
      <c r="E12" s="14">
        <v>178828393.56</v>
      </c>
    </row>
    <row r="13" spans="2:11" x14ac:dyDescent="0.25">
      <c r="B13" s="41"/>
      <c r="C13" s="6" t="s">
        <v>13</v>
      </c>
      <c r="D13" s="8">
        <v>454245400</v>
      </c>
      <c r="E13" s="14">
        <v>178684564.58000001</v>
      </c>
    </row>
    <row r="14" spans="2:11" x14ac:dyDescent="0.25">
      <c r="B14" s="41"/>
      <c r="C14" s="6" t="s">
        <v>14</v>
      </c>
      <c r="D14" s="8">
        <v>465536492</v>
      </c>
      <c r="E14" s="14">
        <v>177742657.33000001</v>
      </c>
    </row>
    <row r="15" spans="2:11" x14ac:dyDescent="0.25">
      <c r="B15" s="41"/>
      <c r="C15" s="6" t="s">
        <v>15</v>
      </c>
      <c r="D15" s="8">
        <v>409583590</v>
      </c>
      <c r="E15" s="14">
        <v>156532987.47</v>
      </c>
    </row>
    <row r="16" spans="2:11" ht="15.75" thickBot="1" x14ac:dyDescent="0.3">
      <c r="B16" s="41"/>
      <c r="C16" s="6" t="s">
        <v>16</v>
      </c>
      <c r="D16" s="8">
        <v>447839005</v>
      </c>
      <c r="E16" s="14">
        <v>171346055.31</v>
      </c>
    </row>
    <row r="17" spans="2:5" ht="15.75" thickBot="1" x14ac:dyDescent="0.3">
      <c r="B17" s="42" t="s">
        <v>19</v>
      </c>
      <c r="C17" s="43"/>
      <c r="D17" s="31">
        <f>SUM(D5:D16)</f>
        <v>5709807001</v>
      </c>
      <c r="E17" s="32">
        <f>SUM(E5:E16)</f>
        <v>2226535434.5355401</v>
      </c>
    </row>
    <row r="18" spans="2:5" ht="24" x14ac:dyDescent="0.25">
      <c r="B18" s="9" t="s">
        <v>0</v>
      </c>
      <c r="C18" s="10" t="s">
        <v>1</v>
      </c>
      <c r="D18" s="11" t="s">
        <v>9</v>
      </c>
      <c r="E18" s="12" t="s">
        <v>2</v>
      </c>
    </row>
    <row r="19" spans="2:5" x14ac:dyDescent="0.25">
      <c r="B19" s="40">
        <v>2015</v>
      </c>
      <c r="C19" s="23" t="s">
        <v>3</v>
      </c>
      <c r="D19" s="7">
        <v>451620672</v>
      </c>
      <c r="E19" s="13">
        <v>145653031.43000001</v>
      </c>
    </row>
    <row r="20" spans="2:5" ht="15.75" thickBot="1" x14ac:dyDescent="0.3">
      <c r="B20" s="41"/>
      <c r="C20" s="33" t="s">
        <v>4</v>
      </c>
      <c r="D20" s="8">
        <v>453604296</v>
      </c>
      <c r="E20" s="14">
        <v>146417064.12</v>
      </c>
    </row>
    <row r="21" spans="2:5" ht="15.75" thickBot="1" x14ac:dyDescent="0.3">
      <c r="B21" s="42" t="s">
        <v>18</v>
      </c>
      <c r="C21" s="43"/>
      <c r="D21" s="31">
        <f>SUM(D19:D20)</f>
        <v>905224968</v>
      </c>
      <c r="E21" s="32">
        <f>SUM(E19:E20)</f>
        <v>292070095.55000001</v>
      </c>
    </row>
    <row r="22" spans="2:5" ht="30.75" customHeight="1" x14ac:dyDescent="0.25">
      <c r="B22" s="48" t="s">
        <v>20</v>
      </c>
      <c r="C22" s="48"/>
      <c r="D22" s="48"/>
      <c r="E22" s="48"/>
    </row>
    <row r="23" spans="2:5" ht="5.25" customHeight="1" thickBot="1" x14ac:dyDescent="0.3">
      <c r="C23" s="1"/>
      <c r="D23" s="1"/>
      <c r="E23" s="1"/>
    </row>
    <row r="24" spans="2:5" ht="24" x14ac:dyDescent="0.25">
      <c r="B24" s="9" t="s">
        <v>0</v>
      </c>
      <c r="C24" s="11" t="s">
        <v>1</v>
      </c>
      <c r="D24" s="11" t="s">
        <v>9</v>
      </c>
      <c r="E24" s="12" t="s">
        <v>2</v>
      </c>
    </row>
    <row r="25" spans="2:5" x14ac:dyDescent="0.25">
      <c r="B25" s="35">
        <v>2014</v>
      </c>
      <c r="C25" s="2" t="s">
        <v>3</v>
      </c>
      <c r="D25" s="18">
        <v>4858037</v>
      </c>
      <c r="E25" s="13">
        <v>1906195.62</v>
      </c>
    </row>
    <row r="26" spans="2:5" x14ac:dyDescent="0.25">
      <c r="B26" s="36"/>
      <c r="C26" s="3" t="s">
        <v>4</v>
      </c>
      <c r="D26" s="19">
        <v>9376194</v>
      </c>
      <c r="E26" s="14">
        <v>3676773.65</v>
      </c>
    </row>
    <row r="27" spans="2:5" x14ac:dyDescent="0.25">
      <c r="B27" s="36"/>
      <c r="C27" s="3" t="s">
        <v>5</v>
      </c>
      <c r="D27" s="19">
        <v>1005273</v>
      </c>
      <c r="E27" s="14">
        <v>393557.43</v>
      </c>
    </row>
    <row r="28" spans="2:5" x14ac:dyDescent="0.25">
      <c r="B28" s="36"/>
      <c r="C28" s="3" t="s">
        <v>6</v>
      </c>
      <c r="D28" s="19">
        <v>7336058</v>
      </c>
      <c r="E28" s="14">
        <v>2873629.7</v>
      </c>
    </row>
    <row r="29" spans="2:5" x14ac:dyDescent="0.25">
      <c r="B29" s="37"/>
      <c r="C29" s="4" t="s">
        <v>7</v>
      </c>
      <c r="D29" s="20">
        <v>428526</v>
      </c>
      <c r="E29" s="15">
        <v>168902.21</v>
      </c>
    </row>
    <row r="30" spans="2:5" ht="15.75" thickBot="1" x14ac:dyDescent="0.3">
      <c r="B30" s="38" t="s">
        <v>8</v>
      </c>
      <c r="C30" s="39"/>
      <c r="D30" s="16">
        <f>SUM(D25:D29)</f>
        <v>23004088</v>
      </c>
      <c r="E30" s="17">
        <f>SUM(E25:E29)</f>
        <v>9019058.6099999994</v>
      </c>
    </row>
  </sheetData>
  <mergeCells count="11">
    <mergeCell ref="B2:E2"/>
    <mergeCell ref="G2:K2"/>
    <mergeCell ref="G7:I7"/>
    <mergeCell ref="G5:G6"/>
    <mergeCell ref="B22:E22"/>
    <mergeCell ref="B25:B29"/>
    <mergeCell ref="B30:C30"/>
    <mergeCell ref="B5:B16"/>
    <mergeCell ref="B17:C17"/>
    <mergeCell ref="B19:B20"/>
    <mergeCell ref="B21:C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4"/>
  <sheetViews>
    <sheetView tabSelected="1" workbookViewId="0">
      <selection activeCell="I5" sqref="I5"/>
    </sheetView>
  </sheetViews>
  <sheetFormatPr baseColWidth="10" defaultRowHeight="15" x14ac:dyDescent="0.25"/>
  <cols>
    <col min="2" max="2" width="7.5703125" customWidth="1"/>
    <col min="3" max="3" width="11.7109375" bestFit="1" customWidth="1"/>
    <col min="4" max="4" width="18.28515625" bestFit="1" customWidth="1"/>
    <col min="5" max="5" width="16.7109375" bestFit="1" customWidth="1"/>
    <col min="6" max="6" width="14.5703125" bestFit="1" customWidth="1"/>
    <col min="7" max="7" width="18.28515625" bestFit="1" customWidth="1"/>
  </cols>
  <sheetData>
    <row r="1" spans="2:7" ht="15.75" thickBot="1" x14ac:dyDescent="0.3">
      <c r="G1" s="34" t="s">
        <v>21</v>
      </c>
    </row>
    <row r="2" spans="2:7" ht="15.75" thickBot="1" x14ac:dyDescent="0.3">
      <c r="B2" s="49" t="s">
        <v>22</v>
      </c>
      <c r="C2" s="50"/>
      <c r="D2" s="50"/>
      <c r="E2" s="50"/>
      <c r="F2" s="50"/>
      <c r="G2" s="51"/>
    </row>
    <row r="4" spans="2:7" ht="30" x14ac:dyDescent="0.25">
      <c r="B4" s="52" t="s">
        <v>0</v>
      </c>
      <c r="C4" s="52" t="s">
        <v>1</v>
      </c>
      <c r="D4" s="53" t="s">
        <v>23</v>
      </c>
      <c r="E4" s="54" t="s">
        <v>24</v>
      </c>
      <c r="F4" s="53" t="s">
        <v>25</v>
      </c>
      <c r="G4" s="54" t="s">
        <v>26</v>
      </c>
    </row>
    <row r="5" spans="2:7" x14ac:dyDescent="0.25">
      <c r="B5" s="52"/>
      <c r="C5" s="52"/>
      <c r="D5" s="55" t="s">
        <v>27</v>
      </c>
      <c r="E5" s="55" t="s">
        <v>27</v>
      </c>
      <c r="F5" s="55" t="s">
        <v>27</v>
      </c>
      <c r="G5" s="56" t="s">
        <v>27</v>
      </c>
    </row>
    <row r="6" spans="2:7" x14ac:dyDescent="0.25">
      <c r="B6" s="57">
        <v>2014</v>
      </c>
      <c r="C6" s="58" t="s">
        <v>3</v>
      </c>
      <c r="D6" s="67">
        <v>324074055.33999997</v>
      </c>
      <c r="E6" s="67"/>
      <c r="F6" s="67">
        <v>417341.48000000004</v>
      </c>
      <c r="G6" s="67">
        <f>SUM(D6:F6)</f>
        <v>324491396.81999999</v>
      </c>
    </row>
    <row r="7" spans="2:7" x14ac:dyDescent="0.25">
      <c r="B7" s="58"/>
      <c r="C7" s="58" t="s">
        <v>4</v>
      </c>
      <c r="D7" s="67">
        <v>290761390.55000001</v>
      </c>
      <c r="E7" s="67">
        <v>12706817.659999998</v>
      </c>
      <c r="F7" s="67"/>
      <c r="G7" s="67">
        <f t="shared" ref="G7:G20" si="0">SUM(D7:F7)</f>
        <v>303468208.21000004</v>
      </c>
    </row>
    <row r="8" spans="2:7" x14ac:dyDescent="0.25">
      <c r="B8" s="58"/>
      <c r="C8" s="58" t="s">
        <v>10</v>
      </c>
      <c r="D8" s="67">
        <v>319033967.97000003</v>
      </c>
      <c r="E8" s="67">
        <v>22241876.25</v>
      </c>
      <c r="F8" s="67"/>
      <c r="G8" s="67">
        <f t="shared" si="0"/>
        <v>341275844.22000003</v>
      </c>
    </row>
    <row r="9" spans="2:7" x14ac:dyDescent="0.25">
      <c r="B9" s="58"/>
      <c r="C9" s="58" t="s">
        <v>11</v>
      </c>
      <c r="D9" s="67">
        <v>310059105.25</v>
      </c>
      <c r="E9" s="67">
        <v>11248979.1</v>
      </c>
      <c r="F9" s="67"/>
      <c r="G9" s="67">
        <f t="shared" si="0"/>
        <v>321308084.35000002</v>
      </c>
    </row>
    <row r="10" spans="2:7" x14ac:dyDescent="0.25">
      <c r="B10" s="58"/>
      <c r="C10" s="58" t="s">
        <v>5</v>
      </c>
      <c r="D10" s="67">
        <v>320490019.01000005</v>
      </c>
      <c r="E10" s="67">
        <v>17958620.539999999</v>
      </c>
      <c r="F10" s="67">
        <v>386337.91000000003</v>
      </c>
      <c r="G10" s="67">
        <f t="shared" si="0"/>
        <v>338834977.4600001</v>
      </c>
    </row>
    <row r="11" spans="2:7" x14ac:dyDescent="0.25">
      <c r="B11" s="58"/>
      <c r="C11" s="58" t="s">
        <v>6</v>
      </c>
      <c r="D11" s="67">
        <v>301053002.26000005</v>
      </c>
      <c r="E11" s="67">
        <v>23254599.309999999</v>
      </c>
      <c r="F11" s="67"/>
      <c r="G11" s="67">
        <f t="shared" si="0"/>
        <v>324307601.57000005</v>
      </c>
    </row>
    <row r="12" spans="2:7" x14ac:dyDescent="0.25">
      <c r="B12" s="58"/>
      <c r="C12" s="58" t="s">
        <v>7</v>
      </c>
      <c r="D12" s="67">
        <v>318135921.57999998</v>
      </c>
      <c r="E12" s="67">
        <v>24838041.100000005</v>
      </c>
      <c r="F12" s="67"/>
      <c r="G12" s="67">
        <f t="shared" si="0"/>
        <v>342973962.68000001</v>
      </c>
    </row>
    <row r="13" spans="2:7" x14ac:dyDescent="0.25">
      <c r="B13" s="58"/>
      <c r="C13" s="58" t="s">
        <v>12</v>
      </c>
      <c r="D13" s="67">
        <v>320850816.19</v>
      </c>
      <c r="E13" s="67">
        <v>27854972.940000009</v>
      </c>
      <c r="F13" s="67"/>
      <c r="G13" s="67">
        <f t="shared" si="0"/>
        <v>348705789.13</v>
      </c>
    </row>
    <row r="14" spans="2:7" x14ac:dyDescent="0.25">
      <c r="B14" s="58"/>
      <c r="C14" s="58" t="s">
        <v>13</v>
      </c>
      <c r="D14" s="67">
        <v>247400381.5</v>
      </c>
      <c r="E14" s="67">
        <v>26962495.170000006</v>
      </c>
      <c r="F14" s="67"/>
      <c r="G14" s="67">
        <f t="shared" si="0"/>
        <v>274362876.67000002</v>
      </c>
    </row>
    <row r="15" spans="2:7" x14ac:dyDescent="0.25">
      <c r="B15" s="58"/>
      <c r="C15" s="58" t="s">
        <v>14</v>
      </c>
      <c r="D15" s="67">
        <v>250283197.75</v>
      </c>
      <c r="E15" s="67">
        <v>22635234.849999998</v>
      </c>
      <c r="F15" s="67">
        <v>363919.94</v>
      </c>
      <c r="G15" s="67">
        <f t="shared" si="0"/>
        <v>273282352.54000002</v>
      </c>
    </row>
    <row r="16" spans="2:7" x14ac:dyDescent="0.25">
      <c r="B16" s="58"/>
      <c r="C16" s="58" t="s">
        <v>15</v>
      </c>
      <c r="D16" s="67">
        <v>239132848.72999999</v>
      </c>
      <c r="E16" s="67">
        <v>17119245.190000001</v>
      </c>
      <c r="F16" s="67"/>
      <c r="G16" s="67">
        <f t="shared" si="0"/>
        <v>256252093.91999999</v>
      </c>
    </row>
    <row r="17" spans="2:7" ht="15.75" thickBot="1" x14ac:dyDescent="0.3">
      <c r="B17" s="58"/>
      <c r="C17" s="58" t="s">
        <v>16</v>
      </c>
      <c r="D17" s="67">
        <v>249022422.97</v>
      </c>
      <c r="E17" s="67">
        <v>25891752.930000007</v>
      </c>
      <c r="F17" s="67"/>
      <c r="G17" s="67">
        <f t="shared" si="0"/>
        <v>274914175.89999998</v>
      </c>
    </row>
    <row r="18" spans="2:7" ht="15.75" thickBot="1" x14ac:dyDescent="0.3">
      <c r="B18" s="49" t="s">
        <v>28</v>
      </c>
      <c r="C18" s="59"/>
      <c r="D18" s="68">
        <f t="shared" ref="D18:E18" si="1">SUM(D6:D17)</f>
        <v>3490297129.0999999</v>
      </c>
      <c r="E18" s="68">
        <f t="shared" si="1"/>
        <v>232712635.04000002</v>
      </c>
      <c r="F18" s="68">
        <f>SUM(F6:F17)</f>
        <v>1167599.33</v>
      </c>
      <c r="G18" s="69">
        <f>SUM(G6:G17)</f>
        <v>3724177363.4700003</v>
      </c>
    </row>
    <row r="19" spans="2:7" x14ac:dyDescent="0.25">
      <c r="B19" s="57">
        <v>2015</v>
      </c>
      <c r="C19" s="58" t="s">
        <v>3</v>
      </c>
      <c r="D19" s="67">
        <v>217751749.49000001</v>
      </c>
      <c r="E19" s="67">
        <v>16640344.069999995</v>
      </c>
      <c r="F19" s="67"/>
      <c r="G19" s="67">
        <f t="shared" si="0"/>
        <v>234392093.56</v>
      </c>
    </row>
    <row r="20" spans="2:7" x14ac:dyDescent="0.25">
      <c r="B20" s="58"/>
      <c r="C20" s="58" t="s">
        <v>4</v>
      </c>
      <c r="D20" s="67">
        <v>198787937.84999999</v>
      </c>
      <c r="E20" s="67">
        <v>12474011.23</v>
      </c>
      <c r="F20" s="67"/>
      <c r="G20" s="67">
        <f t="shared" si="0"/>
        <v>211261949.07999998</v>
      </c>
    </row>
    <row r="21" spans="2:7" x14ac:dyDescent="0.25">
      <c r="B21" s="58"/>
      <c r="C21" s="58" t="s">
        <v>10</v>
      </c>
      <c r="D21" s="67"/>
      <c r="E21" s="67"/>
      <c r="F21" s="67"/>
      <c r="G21" s="67"/>
    </row>
    <row r="22" spans="2:7" x14ac:dyDescent="0.25">
      <c r="B22" s="58"/>
      <c r="C22" s="58" t="s">
        <v>11</v>
      </c>
      <c r="D22" s="67"/>
      <c r="E22" s="67"/>
      <c r="F22" s="67"/>
      <c r="G22" s="67"/>
    </row>
    <row r="23" spans="2:7" x14ac:dyDescent="0.25">
      <c r="B23" s="58"/>
      <c r="C23" s="58" t="s">
        <v>5</v>
      </c>
      <c r="D23" s="67"/>
      <c r="E23" s="67"/>
      <c r="F23" s="67"/>
      <c r="G23" s="67"/>
    </row>
    <row r="24" spans="2:7" x14ac:dyDescent="0.25">
      <c r="B24" s="58"/>
      <c r="C24" s="58" t="s">
        <v>6</v>
      </c>
      <c r="D24" s="67"/>
      <c r="E24" s="67"/>
      <c r="F24" s="67"/>
      <c r="G24" s="67"/>
    </row>
    <row r="25" spans="2:7" x14ac:dyDescent="0.25">
      <c r="B25" s="58"/>
      <c r="C25" s="58" t="s">
        <v>7</v>
      </c>
      <c r="D25" s="67"/>
      <c r="E25" s="67"/>
      <c r="F25" s="67"/>
      <c r="G25" s="67"/>
    </row>
    <row r="26" spans="2:7" x14ac:dyDescent="0.25">
      <c r="B26" s="58"/>
      <c r="C26" s="58" t="s">
        <v>12</v>
      </c>
      <c r="D26" s="67"/>
      <c r="E26" s="67"/>
      <c r="F26" s="67"/>
      <c r="G26" s="67"/>
    </row>
    <row r="27" spans="2:7" x14ac:dyDescent="0.25">
      <c r="B27" s="58"/>
      <c r="C27" s="58" t="s">
        <v>13</v>
      </c>
      <c r="D27" s="67"/>
      <c r="E27" s="67"/>
      <c r="F27" s="67"/>
      <c r="G27" s="67"/>
    </row>
    <row r="28" spans="2:7" x14ac:dyDescent="0.25">
      <c r="B28" s="58"/>
      <c r="C28" s="58" t="s">
        <v>14</v>
      </c>
      <c r="D28" s="67"/>
      <c r="E28" s="67"/>
      <c r="F28" s="67"/>
      <c r="G28" s="67"/>
    </row>
    <row r="29" spans="2:7" x14ac:dyDescent="0.25">
      <c r="B29" s="58"/>
      <c r="C29" s="58" t="s">
        <v>15</v>
      </c>
      <c r="D29" s="67"/>
      <c r="E29" s="67"/>
      <c r="F29" s="67"/>
      <c r="G29" s="67"/>
    </row>
    <row r="30" spans="2:7" ht="15.75" thickBot="1" x14ac:dyDescent="0.3">
      <c r="B30" s="58"/>
      <c r="C30" s="58" t="s">
        <v>16</v>
      </c>
      <c r="D30" s="67"/>
      <c r="E30" s="67"/>
      <c r="F30" s="67"/>
      <c r="G30" s="67"/>
    </row>
    <row r="31" spans="2:7" ht="15.75" thickBot="1" x14ac:dyDescent="0.3">
      <c r="B31" s="60" t="s">
        <v>29</v>
      </c>
      <c r="C31" s="61"/>
      <c r="D31" s="70">
        <f t="shared" ref="D31:E31" si="2">SUM(D19:D30)</f>
        <v>416539687.34000003</v>
      </c>
      <c r="E31" s="70">
        <f t="shared" si="2"/>
        <v>29114355.299999997</v>
      </c>
      <c r="F31" s="70">
        <f>SUM(F19:F30)</f>
        <v>0</v>
      </c>
      <c r="G31" s="71">
        <f>SUM(G19:G30)</f>
        <v>445654042.63999999</v>
      </c>
    </row>
    <row r="32" spans="2:7" ht="15.75" thickBot="1" x14ac:dyDescent="0.3">
      <c r="B32" s="49" t="s">
        <v>30</v>
      </c>
      <c r="C32" s="59"/>
      <c r="D32" s="68">
        <f t="shared" ref="D32:E32" si="3">+D31+D18</f>
        <v>3906836816.4400001</v>
      </c>
      <c r="E32" s="68">
        <f t="shared" si="3"/>
        <v>261826990.34000003</v>
      </c>
      <c r="F32" s="68">
        <f>+F31+F18</f>
        <v>1167599.33</v>
      </c>
      <c r="G32" s="69">
        <f>+G31+G18</f>
        <v>4169831406.1100001</v>
      </c>
    </row>
    <row r="33" spans="2:7" x14ac:dyDescent="0.25">
      <c r="B33" t="s">
        <v>31</v>
      </c>
    </row>
    <row r="35" spans="2:7" ht="30" x14ac:dyDescent="0.25">
      <c r="B35" s="52" t="s">
        <v>0</v>
      </c>
      <c r="C35" s="52" t="s">
        <v>1</v>
      </c>
      <c r="D35" s="53" t="s">
        <v>23</v>
      </c>
      <c r="E35" s="54" t="s">
        <v>24</v>
      </c>
      <c r="F35" s="53" t="s">
        <v>25</v>
      </c>
      <c r="G35" s="54" t="s">
        <v>26</v>
      </c>
    </row>
    <row r="36" spans="2:7" x14ac:dyDescent="0.25">
      <c r="B36" s="52"/>
      <c r="C36" s="52"/>
      <c r="D36" s="55" t="s">
        <v>32</v>
      </c>
      <c r="E36" s="62" t="s">
        <v>32</v>
      </c>
      <c r="F36" s="55" t="s">
        <v>32</v>
      </c>
      <c r="G36" s="56" t="s">
        <v>32</v>
      </c>
    </row>
    <row r="37" spans="2:7" x14ac:dyDescent="0.25">
      <c r="B37" s="57">
        <v>2014</v>
      </c>
      <c r="C37" s="58" t="s">
        <v>3</v>
      </c>
      <c r="D37" s="63">
        <v>997622263</v>
      </c>
      <c r="E37" s="63"/>
      <c r="F37" s="63">
        <v>1076574</v>
      </c>
      <c r="G37" s="63">
        <f>SUM(D37:F37)</f>
        <v>998698837</v>
      </c>
    </row>
    <row r="38" spans="2:7" x14ac:dyDescent="0.25">
      <c r="B38" s="58"/>
      <c r="C38" s="58" t="s">
        <v>4</v>
      </c>
      <c r="D38" s="63">
        <v>897848881</v>
      </c>
      <c r="E38" s="63">
        <v>32420144</v>
      </c>
      <c r="F38" s="63"/>
      <c r="G38" s="63">
        <f t="shared" ref="G38:G48" si="4">SUM(D38:F38)</f>
        <v>930269025</v>
      </c>
    </row>
    <row r="39" spans="2:7" x14ac:dyDescent="0.25">
      <c r="B39" s="58"/>
      <c r="C39" s="58" t="s">
        <v>10</v>
      </c>
      <c r="D39" s="63">
        <v>987010362</v>
      </c>
      <c r="E39" s="63">
        <v>56781124</v>
      </c>
      <c r="F39" s="63"/>
      <c r="G39" s="63">
        <f t="shared" si="4"/>
        <v>1043791486</v>
      </c>
    </row>
    <row r="40" spans="2:7" x14ac:dyDescent="0.25">
      <c r="B40" s="58"/>
      <c r="C40" s="58" t="s">
        <v>11</v>
      </c>
      <c r="D40" s="63">
        <v>960832574</v>
      </c>
      <c r="E40" s="63">
        <v>28811094</v>
      </c>
      <c r="F40" s="63"/>
      <c r="G40" s="63">
        <f t="shared" si="4"/>
        <v>989643668</v>
      </c>
    </row>
    <row r="41" spans="2:7" x14ac:dyDescent="0.25">
      <c r="B41" s="58"/>
      <c r="C41" s="58" t="s">
        <v>5</v>
      </c>
      <c r="D41" s="63">
        <v>992336793</v>
      </c>
      <c r="E41" s="63">
        <v>45773058</v>
      </c>
      <c r="F41" s="63">
        <v>999449</v>
      </c>
      <c r="G41" s="63">
        <f t="shared" si="4"/>
        <v>1039109300</v>
      </c>
    </row>
    <row r="42" spans="2:7" x14ac:dyDescent="0.25">
      <c r="B42" s="58"/>
      <c r="C42" s="58" t="s">
        <v>6</v>
      </c>
      <c r="D42" s="63">
        <v>936242682</v>
      </c>
      <c r="E42" s="63">
        <v>59396048</v>
      </c>
      <c r="F42" s="63"/>
      <c r="G42" s="63">
        <f t="shared" si="4"/>
        <v>995638730</v>
      </c>
    </row>
    <row r="43" spans="2:7" x14ac:dyDescent="0.25">
      <c r="B43" s="58"/>
      <c r="C43" s="58" t="s">
        <v>7</v>
      </c>
      <c r="D43" s="63">
        <v>986203616</v>
      </c>
      <c r="E43" s="63">
        <v>62946842</v>
      </c>
      <c r="F43" s="63"/>
      <c r="G43" s="63">
        <f t="shared" si="4"/>
        <v>1049150458</v>
      </c>
    </row>
    <row r="44" spans="2:7" x14ac:dyDescent="0.25">
      <c r="B44" s="58"/>
      <c r="C44" s="58" t="s">
        <v>12</v>
      </c>
      <c r="D44" s="63">
        <v>992398696</v>
      </c>
      <c r="E44" s="63">
        <v>70456529</v>
      </c>
      <c r="F44" s="63"/>
      <c r="G44" s="63">
        <f t="shared" si="4"/>
        <v>1062855225</v>
      </c>
    </row>
    <row r="45" spans="2:7" x14ac:dyDescent="0.25">
      <c r="B45" s="58"/>
      <c r="C45" s="58" t="s">
        <v>13</v>
      </c>
      <c r="D45" s="63">
        <v>781400612</v>
      </c>
      <c r="E45" s="63">
        <v>68302683</v>
      </c>
      <c r="F45" s="63"/>
      <c r="G45" s="63">
        <f t="shared" si="4"/>
        <v>849703295</v>
      </c>
    </row>
    <row r="46" spans="2:7" x14ac:dyDescent="0.25">
      <c r="B46" s="58"/>
      <c r="C46" s="58" t="s">
        <v>14</v>
      </c>
      <c r="D46" s="63">
        <v>808079107</v>
      </c>
      <c r="E46" s="63">
        <v>58914729</v>
      </c>
      <c r="F46" s="63">
        <v>981959</v>
      </c>
      <c r="G46" s="63">
        <f t="shared" si="4"/>
        <v>867975795</v>
      </c>
    </row>
    <row r="47" spans="2:7" x14ac:dyDescent="0.25">
      <c r="B47" s="58"/>
      <c r="C47" s="58" t="s">
        <v>15</v>
      </c>
      <c r="D47" s="63">
        <v>772869115</v>
      </c>
      <c r="E47" s="63">
        <v>44589199</v>
      </c>
      <c r="F47" s="63"/>
      <c r="G47" s="63">
        <f t="shared" si="4"/>
        <v>817458314</v>
      </c>
    </row>
    <row r="48" spans="2:7" x14ac:dyDescent="0.25">
      <c r="B48" s="58"/>
      <c r="C48" s="58" t="s">
        <v>16</v>
      </c>
      <c r="D48" s="63">
        <v>804627342</v>
      </c>
      <c r="E48" s="63">
        <v>67433123</v>
      </c>
      <c r="F48" s="63"/>
      <c r="G48" s="63">
        <f t="shared" si="4"/>
        <v>872060465</v>
      </c>
    </row>
    <row r="49" spans="2:7" x14ac:dyDescent="0.25">
      <c r="B49" s="64" t="s">
        <v>28</v>
      </c>
      <c r="C49" s="65"/>
      <c r="D49" s="66">
        <f>SUM(D37:D48)</f>
        <v>10917472043</v>
      </c>
      <c r="E49" s="66">
        <f t="shared" ref="E49:G49" si="5">SUM(E37:E48)</f>
        <v>595824573</v>
      </c>
      <c r="F49" s="66">
        <f t="shared" si="5"/>
        <v>3057982</v>
      </c>
      <c r="G49" s="66">
        <f t="shared" si="5"/>
        <v>11516354598</v>
      </c>
    </row>
    <row r="50" spans="2:7" x14ac:dyDescent="0.25">
      <c r="B50" s="57">
        <v>2015</v>
      </c>
      <c r="C50" s="58" t="s">
        <v>3</v>
      </c>
      <c r="D50" s="63">
        <v>823154561</v>
      </c>
      <c r="E50" s="63">
        <v>51535745</v>
      </c>
      <c r="F50" s="63"/>
      <c r="G50" s="63">
        <f>SUM(D50:F50)</f>
        <v>874690306</v>
      </c>
    </row>
    <row r="51" spans="2:7" x14ac:dyDescent="0.25">
      <c r="B51" s="58"/>
      <c r="C51" s="58" t="s">
        <v>4</v>
      </c>
      <c r="D51" s="63">
        <v>751483120</v>
      </c>
      <c r="E51" s="63">
        <v>38723718</v>
      </c>
      <c r="F51" s="63"/>
      <c r="G51" s="63">
        <f>SUM(D51:F51)</f>
        <v>790206838</v>
      </c>
    </row>
    <row r="52" spans="2:7" x14ac:dyDescent="0.25">
      <c r="B52" s="58"/>
      <c r="C52" s="58" t="s">
        <v>10</v>
      </c>
      <c r="D52" s="63"/>
      <c r="E52" s="63"/>
      <c r="F52" s="63"/>
      <c r="G52" s="63"/>
    </row>
    <row r="53" spans="2:7" x14ac:dyDescent="0.25">
      <c r="B53" s="58"/>
      <c r="C53" s="58" t="s">
        <v>11</v>
      </c>
      <c r="D53" s="63"/>
      <c r="E53" s="63"/>
      <c r="F53" s="63"/>
      <c r="G53" s="63"/>
    </row>
    <row r="54" spans="2:7" x14ac:dyDescent="0.25">
      <c r="B54" s="58"/>
      <c r="C54" s="58" t="s">
        <v>5</v>
      </c>
      <c r="D54" s="63"/>
      <c r="E54" s="63"/>
      <c r="F54" s="63"/>
      <c r="G54" s="63"/>
    </row>
    <row r="55" spans="2:7" x14ac:dyDescent="0.25">
      <c r="B55" s="58"/>
      <c r="C55" s="58" t="s">
        <v>6</v>
      </c>
      <c r="D55" s="63"/>
      <c r="E55" s="63"/>
      <c r="F55" s="63"/>
      <c r="G55" s="63"/>
    </row>
    <row r="56" spans="2:7" x14ac:dyDescent="0.25">
      <c r="B56" s="58"/>
      <c r="C56" s="58" t="s">
        <v>7</v>
      </c>
      <c r="D56" s="63"/>
      <c r="E56" s="63"/>
      <c r="F56" s="63"/>
      <c r="G56" s="63"/>
    </row>
    <row r="57" spans="2:7" x14ac:dyDescent="0.25">
      <c r="B57" s="58"/>
      <c r="C57" s="58" t="s">
        <v>12</v>
      </c>
      <c r="D57" s="63"/>
      <c r="E57" s="63"/>
      <c r="F57" s="63"/>
      <c r="G57" s="63"/>
    </row>
    <row r="58" spans="2:7" x14ac:dyDescent="0.25">
      <c r="B58" s="58"/>
      <c r="C58" s="58" t="s">
        <v>13</v>
      </c>
      <c r="D58" s="63"/>
      <c r="E58" s="63"/>
      <c r="F58" s="63"/>
      <c r="G58" s="63"/>
    </row>
    <row r="59" spans="2:7" x14ac:dyDescent="0.25">
      <c r="B59" s="58"/>
      <c r="C59" s="58" t="s">
        <v>14</v>
      </c>
      <c r="D59" s="63"/>
      <c r="E59" s="63"/>
      <c r="F59" s="63"/>
      <c r="G59" s="63"/>
    </row>
    <row r="60" spans="2:7" x14ac:dyDescent="0.25">
      <c r="B60" s="58"/>
      <c r="C60" s="58" t="s">
        <v>15</v>
      </c>
      <c r="D60" s="63"/>
      <c r="E60" s="63"/>
      <c r="F60" s="63"/>
      <c r="G60" s="63"/>
    </row>
    <row r="61" spans="2:7" x14ac:dyDescent="0.25">
      <c r="B61" s="58"/>
      <c r="C61" s="58" t="s">
        <v>16</v>
      </c>
      <c r="D61" s="63"/>
      <c r="E61" s="63"/>
      <c r="F61" s="63"/>
      <c r="G61" s="63"/>
    </row>
    <row r="62" spans="2:7" x14ac:dyDescent="0.25">
      <c r="B62" s="64" t="s">
        <v>29</v>
      </c>
      <c r="C62" s="65"/>
      <c r="D62" s="66">
        <f>SUM(D50:D61)</f>
        <v>1574637681</v>
      </c>
      <c r="E62" s="66">
        <f t="shared" ref="E62:G62" si="6">SUM(E50:E61)</f>
        <v>90259463</v>
      </c>
      <c r="F62" s="66">
        <f t="shared" si="6"/>
        <v>0</v>
      </c>
      <c r="G62" s="66">
        <f t="shared" si="6"/>
        <v>1664897144</v>
      </c>
    </row>
    <row r="63" spans="2:7" x14ac:dyDescent="0.25">
      <c r="B63" s="64" t="s">
        <v>33</v>
      </c>
      <c r="C63" s="65"/>
      <c r="D63" s="66">
        <f>+D62+D49</f>
        <v>12492109724</v>
      </c>
      <c r="E63" s="66">
        <f t="shared" ref="E63:G63" si="7">+E62+E49</f>
        <v>686084036</v>
      </c>
      <c r="F63" s="66">
        <f t="shared" si="7"/>
        <v>3057982</v>
      </c>
      <c r="G63" s="66">
        <f t="shared" si="7"/>
        <v>13181251742</v>
      </c>
    </row>
    <row r="64" spans="2:7" x14ac:dyDescent="0.25">
      <c r="B64" t="s">
        <v>34</v>
      </c>
    </row>
  </sheetData>
  <mergeCells count="11">
    <mergeCell ref="B35:B36"/>
    <mergeCell ref="C35:C36"/>
    <mergeCell ref="B49:C49"/>
    <mergeCell ref="B62:C62"/>
    <mergeCell ref="B63:C63"/>
    <mergeCell ref="B2:G2"/>
    <mergeCell ref="B4:B5"/>
    <mergeCell ref="C4:C5"/>
    <mergeCell ref="B18:C18"/>
    <mergeCell ref="B31:C31"/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Argentina</vt:lpstr>
      <vt:lpstr>Brasil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 Medina Cuellar</dc:creator>
  <cp:lastModifiedBy>Rene Muñoz Riveros</cp:lastModifiedBy>
  <dcterms:created xsi:type="dcterms:W3CDTF">2015-03-16T21:25:59Z</dcterms:created>
  <dcterms:modified xsi:type="dcterms:W3CDTF">2015-07-28T21:25:19Z</dcterms:modified>
</cp:coreProperties>
</file>