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300" yWindow="105" windowWidth="12060" windowHeight="7650"/>
  </bookViews>
  <sheets>
    <sheet name="PRECIO DE COTIZACIÓN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'PRECIO DE COTIZACIÓN'!$B$13:$I$83</definedName>
    <definedName name="´´">#REF!</definedName>
    <definedName name="a">#REF!</definedName>
    <definedName name="aaad">[1]BS!$H$25:$AA$25</definedName>
    <definedName name="ab">#REF!</definedName>
    <definedName name="Adm_Yr00">'[2]99LE-CapexTotal'!#REF!</definedName>
    <definedName name="Adm_Yr01">'[2]99LE-CapexTotal'!#REF!</definedName>
    <definedName name="Adm_Yr02">'[2]99LE-CapexTotal'!#REF!</definedName>
    <definedName name="Adm_Yr03">'[2]99LE-CapexTotal'!#REF!</definedName>
    <definedName name="Adm_Yr04">'[2]99LE-CapexTotal'!#REF!</definedName>
    <definedName name="_xlnm.Print_Area" localSheetId="0">'PRECIO DE COTIZACIÓN'!$A$1:$J$91</definedName>
    <definedName name="as">[1]BS!$H$25:$AA$25</definedName>
    <definedName name="Beg_year">#REF!</definedName>
    <definedName name="BOM">#REF!</definedName>
    <definedName name="BS_Loans_Other_Co">[3]BS!$H$25:$AA$25</definedName>
    <definedName name="BS_LT_Debt_Exist">[3]BS!$H$45:$AA$45</definedName>
    <definedName name="BS_LT_Debt_New">[3]BS!$H$46:$AA$46</definedName>
    <definedName name="BS_ST_Debt">[3]BS!$H$40:$AA$40</definedName>
    <definedName name="BS_Total_Equity">[3]BS!$H$57:$AA$57</definedName>
    <definedName name="CARAT">#REF!</definedName>
    <definedName name="Cash_Bef_Dividends">[3]Activities!$G$20:$Z$20</definedName>
    <definedName name="DD">#REF!</definedName>
    <definedName name="Debt_Exist_Int_Expense">[3]Financing!$G$6:$Z$6</definedName>
    <definedName name="Debt_Service">#REF!</definedName>
    <definedName name="ded">[3]BS!$H$45:$AA$45</definedName>
    <definedName name="Def_int_gas_exp">#REF!</definedName>
    <definedName name="Def_int_gas_int">#REF!</definedName>
    <definedName name="Def_int_gas_tot">#REF!</definedName>
    <definedName name="Def_int_liq_exp">#REF!</definedName>
    <definedName name="Def_int_liq_int">#REF!</definedName>
    <definedName name="def_int_liq_tot">#REF!</definedName>
    <definedName name="Def_revdiff_gas_exp">#REF!</definedName>
    <definedName name="Def_revdiff_gas_int">#REF!</definedName>
    <definedName name="Def_revdiff_gas_tot">#REF!</definedName>
    <definedName name="Def_revdiff_liq_exp">#REF!</definedName>
    <definedName name="Def_revdiff_liq_int">#REF!</definedName>
    <definedName name="Def_revdiff_liq_tot">#REF!</definedName>
    <definedName name="DescripcionEmision">#REF!</definedName>
    <definedName name="DOM">#REF!</definedName>
    <definedName name="DSFFDSFSD">#REF!</definedName>
    <definedName name="End_year">#REF!</definedName>
    <definedName name="EXP">#REF!</definedName>
    <definedName name="factorplus">1.2</definedName>
    <definedName name="FechaEmision">#REF!</definedName>
    <definedName name="Five_Year_Start">[3]Input!$G$4</definedName>
    <definedName name="Free_Cash">#REF!</definedName>
    <definedName name="Gas">#REF!</definedName>
    <definedName name="Gas_Cont_Serv_Yr00">'[2]99LE-CapexTotal'!#REF!</definedName>
    <definedName name="Gas_Cont_Serv_Yr01">'[2]99LE-CapexTotal'!#REF!</definedName>
    <definedName name="Gas_Cont_Serv_Yr02">'[2]99LE-CapexTotal'!#REF!</definedName>
    <definedName name="Gas_Cont_Serv_Yr03">'[2]99LE-CapexTotal'!#REF!</definedName>
    <definedName name="Gas_Cont_Serv_Yr04">'[2]99LE-CapexTotal'!#REF!</definedName>
    <definedName name="Gas_Expansion_Yr00">'[2]99LE-CapexTotal'!#REF!</definedName>
    <definedName name="Gas_Expansion_Yr01">'[2]99LE-CapexTotal'!#REF!</definedName>
    <definedName name="Gas_Expansion_Yr02">'[2]99LE-CapexTotal'!#REF!</definedName>
    <definedName name="Gas_Expansion_Yr03">'[2]99LE-CapexTotal'!#REF!</definedName>
    <definedName name="Gas_Expansion_Yr04">'[2]99LE-CapexTotal'!#REF!</definedName>
    <definedName name="Gas_Opex_Alloc_Capex">[4]Opex!#REF!</definedName>
    <definedName name="Gas_Opex_Alloc_Oth_Co">[4]Opex!#REF!</definedName>
    <definedName name="Gas_Opex_Labor">[4]Opex!#REF!</definedName>
    <definedName name="Gas_Opex_Net">[4]Opex!#REF!</definedName>
    <definedName name="Gas_Opex_NonLabor">[4]Opex!#REF!</definedName>
    <definedName name="ge_0">'[5]Rate Case Vs.7'!#REF!</definedName>
    <definedName name="ge_1">'[5]Rate Case Vs.7'!#REF!</definedName>
    <definedName name="ge_2">'[5]Rate Case Vs.7'!#REF!</definedName>
    <definedName name="ge_3">'[5]Rate Case Vs.7'!#REF!</definedName>
    <definedName name="ge_4">'[5]Rate Case Vs.7'!#REF!</definedName>
    <definedName name="ge_5">'[5]Rate Case Vs.7'!#REF!</definedName>
    <definedName name="HJA">#REF!</definedName>
    <definedName name="Income_Tax_Rt">[3]Input!$G$32</definedName>
    <definedName name="Inf_Syst_Yr00">'[2]99LE-CapexTotal'!#REF!</definedName>
    <definedName name="Inf_Syst_Yr01">'[2]99LE-CapexTotal'!#REF!</definedName>
    <definedName name="Inf_Syst_Yr02">'[2]99LE-CapexTotal'!#REF!</definedName>
    <definedName name="Inf_Syst_Yr03">'[2]99LE-CapexTotal'!#REF!</definedName>
    <definedName name="Inf_Syst_Yr04">'[2]99LE-CapexTotal'!#REF!</definedName>
    <definedName name="Input_BS_Loans_Other_Co">'[3]Current Year'!$H$27</definedName>
    <definedName name="Input_BS_LT_Debt_Exist">'[3]Current Year'!$H$47</definedName>
    <definedName name="Input_BS_LT_Debt_New">'[3]Current Year'!$H$48</definedName>
    <definedName name="Input_BS_ST_Debt">'[3]Current Year'!$H$42</definedName>
    <definedName name="Input_BS_Total_Equity">'[3]Current Year'!$H$58</definedName>
    <definedName name="Input_Gas_BS_Prepaid_VAT">[4]OB!#REF!</definedName>
    <definedName name="Input_Liq_BS_Prepaid_VAT">[4]OB!#REF!</definedName>
    <definedName name="le_0">'[5]Rate Case Vs.7'!#REF!</definedName>
    <definedName name="le_1">'[5]Rate Case Vs.7'!#REF!</definedName>
    <definedName name="le_2">'[5]Rate Case Vs.7'!#REF!</definedName>
    <definedName name="le_3">'[5]Rate Case Vs.7'!#REF!</definedName>
    <definedName name="le_4">'[5]Rate Case Vs.7'!#REF!</definedName>
    <definedName name="le_5">'[5]Rate Case Vs.7'!#REF!</definedName>
    <definedName name="Liq_Cont_Serv_Yr00">'[2]99LE-CapexTotal'!#REF!</definedName>
    <definedName name="Liq_Cont_Serv_Yr01">'[2]99LE-CapexTotal'!#REF!</definedName>
    <definedName name="Liq_Cont_Serv_Yr02">'[2]99LE-CapexTotal'!#REF!</definedName>
    <definedName name="Liq_Cont_Serv_Yr03">'[2]99LE-CapexTotal'!#REF!</definedName>
    <definedName name="Liq_Cont_Serv_Yr04">'[2]99LE-CapexTotal'!#REF!</definedName>
    <definedName name="Liq_Dom_Firm_10y">'[4]Cap&amp;Vols_Gas'!#REF!</definedName>
    <definedName name="Liq_Dom_Firm_11y">'[4]Cap&amp;Vols_Gas'!#REF!</definedName>
    <definedName name="Liq_Dom_Firm_12y">'[4]Cap&amp;Vols_Gas'!#REF!</definedName>
    <definedName name="Liq_Dom_Firm_13y">'[4]Cap&amp;Vols_Gas'!#REF!</definedName>
    <definedName name="Liq_Dom_Firm_14y">'[4]Cap&amp;Vols_Gas'!#REF!</definedName>
    <definedName name="Liq_Dom_Firm_15y">'[4]Cap&amp;Vols_Gas'!#REF!</definedName>
    <definedName name="Liq_Dom_Firm_16y">'[4]Cap&amp;Vols_Gas'!#REF!</definedName>
    <definedName name="Liq_Dom_Firm_17y">'[4]Cap&amp;Vols_Gas'!#REF!</definedName>
    <definedName name="Liq_Dom_Firm_18y">'[4]Cap&amp;Vols_Gas'!#REF!</definedName>
    <definedName name="Liq_Dom_Firm_19y">'[4]Cap&amp;Vols_Gas'!#REF!</definedName>
    <definedName name="Liq_Dom_Firm_1y">'[4]Cap&amp;Vols_Gas'!#REF!</definedName>
    <definedName name="Liq_Dom_Firm_20y">'[4]Cap&amp;Vols_Gas'!#REF!</definedName>
    <definedName name="Liq_Dom_Firm_2y">'[4]Cap&amp;Vols_Gas'!#REF!</definedName>
    <definedName name="Liq_Dom_Firm_3y">'[4]Cap&amp;Vols_Gas'!#REF!</definedName>
    <definedName name="Liq_Dom_Firm_4y">'[4]Cap&amp;Vols_Gas'!#REF!</definedName>
    <definedName name="Liq_Dom_Firm_5y">'[4]Cap&amp;Vols_Gas'!#REF!</definedName>
    <definedName name="Liq_Dom_Firm_6y">'[4]Cap&amp;Vols_Gas'!#REF!</definedName>
    <definedName name="Liq_Dom_Firm_7y">'[4]Cap&amp;Vols_Gas'!#REF!</definedName>
    <definedName name="Liq_Dom_Firm_8y">'[4]Cap&amp;Vols_Gas'!#REF!</definedName>
    <definedName name="Liq_Dom_Firm_9y">'[4]Cap&amp;Vols_Gas'!#REF!</definedName>
    <definedName name="Liq_Dom_Firm_Total">'[4]Cap&amp;Vols_Gas'!#REF!</definedName>
    <definedName name="Liq_Dom_Interrup">'[4]Cap&amp;Vols_Gas'!#REF!</definedName>
    <definedName name="Liq_Dom_Total">'[4]Cap&amp;Vols_Gas'!#REF!</definedName>
    <definedName name="Liq_Exp_Firm_10y">'[4]Cap&amp;Vols_Gas'!#REF!</definedName>
    <definedName name="Liq_Exp_Firm_11y">'[4]Cap&amp;Vols_Gas'!#REF!</definedName>
    <definedName name="Liq_Exp_Firm_12y">'[4]Cap&amp;Vols_Gas'!#REF!</definedName>
    <definedName name="Liq_Exp_Firm_13y">'[4]Cap&amp;Vols_Gas'!#REF!</definedName>
    <definedName name="Liq_Exp_Firm_14y">'[4]Cap&amp;Vols_Gas'!#REF!</definedName>
    <definedName name="Liq_Exp_Firm_15y">'[4]Cap&amp;Vols_Gas'!#REF!</definedName>
    <definedName name="Liq_Exp_Firm_16y">'[4]Cap&amp;Vols_Gas'!#REF!</definedName>
    <definedName name="Liq_Exp_Firm_17y">'[4]Cap&amp;Vols_Gas'!#REF!</definedName>
    <definedName name="Liq_Exp_Firm_18y">'[4]Cap&amp;Vols_Gas'!#REF!</definedName>
    <definedName name="Liq_Exp_Firm_19y">'[4]Cap&amp;Vols_Gas'!#REF!</definedName>
    <definedName name="Liq_Exp_Firm_1y">'[4]Cap&amp;Vols_Gas'!#REF!</definedName>
    <definedName name="Liq_Exp_Firm_20y">'[4]Cap&amp;Vols_Gas'!#REF!</definedName>
    <definedName name="Liq_Exp_Firm_2y">'[4]Cap&amp;Vols_Gas'!#REF!</definedName>
    <definedName name="Liq_Exp_Firm_3y">'[4]Cap&amp;Vols_Gas'!#REF!</definedName>
    <definedName name="Liq_Exp_Firm_4y">'[4]Cap&amp;Vols_Gas'!#REF!</definedName>
    <definedName name="Liq_Exp_Firm_5y">'[4]Cap&amp;Vols_Gas'!#REF!</definedName>
    <definedName name="Liq_Exp_Firm_6y">'[4]Cap&amp;Vols_Gas'!#REF!</definedName>
    <definedName name="Liq_exp_Firm_7y">'[4]Cap&amp;Vols_Gas'!#REF!</definedName>
    <definedName name="Liq_Exp_Firm_8y">'[4]Cap&amp;Vols_Gas'!#REF!</definedName>
    <definedName name="Liq_Exp_Firm_9y">'[4]Cap&amp;Vols_Gas'!#REF!</definedName>
    <definedName name="Liq_Exp_Firm_Total">'[4]Cap&amp;Vols_Gas'!#REF!</definedName>
    <definedName name="Liq_Exp_Interrup">'[4]Cap&amp;Vols_Gas'!#REF!</definedName>
    <definedName name="Liq_Expansion_Yr00">'[2]99LE-CapexTotal'!#REF!</definedName>
    <definedName name="Liq_Expansion_Yr01">'[2]99LE-CapexTotal'!#REF!</definedName>
    <definedName name="Liq_Expansion_Yr02">'[2]99LE-CapexTotal'!#REF!</definedName>
    <definedName name="Liq_Expansion_Yr03">'[2]99LE-CapexTotal'!#REF!</definedName>
    <definedName name="Liq_Expansion_Yr04">'[2]99LE-CapexTotal'!#REF!</definedName>
    <definedName name="Liq_Opex_Alloc_Capex">[4]Opex!#REF!</definedName>
    <definedName name="Liq_Opex_Alloc_Oth_Co">[4]Opex!#REF!</definedName>
    <definedName name="Liq_Opex_Labor">[4]Opex!#REF!</definedName>
    <definedName name="Liq_Opex_NonLabor">[4]Opex!#REF!</definedName>
    <definedName name="LT_Debt_New_Int_Expense">[3]Financing!$G$32:$Z$32</definedName>
    <definedName name="LT_Debt_Total_RP">[3]Financing!$G$56:$Z$56</definedName>
    <definedName name="NumeroDocumento">#REF!</definedName>
    <definedName name="p">[4]Opex!#REF!</definedName>
    <definedName name="PL_Interest_Exp">'[3]P&amp;L'!$H$24:$AA$24</definedName>
    <definedName name="PL_Net_Inc_After_Tax">'[3]P&amp;L'!$H$47:$AA$47</definedName>
    <definedName name="PL_SubDebt_Int_Equity_Co">'[3]P&amp;L'!$H$34:$AA$34</definedName>
    <definedName name="q">[3]BS!$H$45:$AA$45</definedName>
    <definedName name="Rev">#REF!</definedName>
    <definedName name="SDWA">[1]BS!$H$25:$AA$25</definedName>
    <definedName name="SiglaAprueba">#REF!</definedName>
    <definedName name="SiglaEjecuta">#REF!</definedName>
    <definedName name="SiglaRevisa">#REF!</definedName>
    <definedName name="SubtituloDocumento">#REF!</definedName>
    <definedName name="TituloDocumento">#REF!</definedName>
    <definedName name="Total_Capex_Yr00">'[2]99LE-CapexTotal'!#REF!</definedName>
    <definedName name="Total_Capex_Yr01">'[2]99LE-CapexTotal'!#REF!</definedName>
    <definedName name="Total_Capex_Yr02">'[2]99LE-CapexTotal'!#REF!</definedName>
    <definedName name="Total_Capex_Yr03">'[2]99LE-CapexTotal'!#REF!</definedName>
    <definedName name="Total_Capex_Yr04">'[2]99LE-CapexTotal'!#REF!</definedName>
    <definedName name="vol_liq_im">'[4]Cap&amp;Vols_Liquids'!#REF!</definedName>
    <definedName name="vol_liq_im_CCH_CCH">'[4]Cap&amp;Vols_Liquids'!#REF!</definedName>
    <definedName name="vol_liq_im_TH">'[4]Cap&amp;Vols_Liquids'!#REF!</definedName>
    <definedName name="w">#REF!</definedName>
    <definedName name="WIP_3P_Foreign_Services">#REF!</definedName>
    <definedName name="WIP_3P_Local_Services">#REF!</definedName>
    <definedName name="WIP_Additions_Input">#REF!</definedName>
    <definedName name="WIP_Allocations">#REF!</definedName>
    <definedName name="WIP_Contingencies">#REF!</definedName>
    <definedName name="WIP_Freight_Expenses">#REF!</definedName>
    <definedName name="WIP_GAC">#REF!</definedName>
    <definedName name="WIP_Materials_Import">#REF!</definedName>
    <definedName name="WIP_Materials_Local">#REF!</definedName>
    <definedName name="WIP_Materials_Total">#REF!</definedName>
    <definedName name="WIP_Other_Taxes">#REF!</definedName>
    <definedName name="WIP_WH_Taxes">#REF!</definedName>
    <definedName name="x">'[2]99LE-CapexTotal'!#REF!</definedName>
    <definedName name="y">'[2]99LE-CapexTotal'!#REF!</definedName>
    <definedName name="Year">[3]Input!$G$7:$Z$7</definedName>
    <definedName name="YYY">#REF!</definedName>
    <definedName name="z">'[2]99LE-CapexTotal'!#REF!</definedName>
  </definedNames>
  <calcPr calcId="162913"/>
</workbook>
</file>

<file path=xl/calcChain.xml><?xml version="1.0" encoding="utf-8"?>
<calcChain xmlns="http://schemas.openxmlformats.org/spreadsheetml/2006/main">
  <c r="I82" i="3" l="1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6" i="3" l="1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16" i="3" l="1"/>
  <c r="I15" i="3"/>
  <c r="I49" i="3"/>
  <c r="I47" i="3" l="1"/>
  <c r="I83" i="3"/>
  <c r="I85" i="3" l="1"/>
</calcChain>
</file>

<file path=xl/sharedStrings.xml><?xml version="1.0" encoding="utf-8"?>
<sst xmlns="http://schemas.openxmlformats.org/spreadsheetml/2006/main" count="220" uniqueCount="110">
  <si>
    <t>N°</t>
  </si>
  <si>
    <t>MONTO TOTAL ESTIMADO ES DOLARES DE LOS ESTADOS UNIDOS DE AMERICA</t>
  </si>
  <si>
    <t>PRECIO UNITARIO
US$</t>
  </si>
  <si>
    <t>PRECIO TOTAL 
US$</t>
  </si>
  <si>
    <t>MONTO TOTAL ESTIMADO US$</t>
  </si>
  <si>
    <t>DIÁMETRO</t>
  </si>
  <si>
    <t>DESCRIPCIÓN</t>
  </si>
  <si>
    <t>UNIDAD</t>
  </si>
  <si>
    <t>CANTIDAD TOTAL</t>
  </si>
  <si>
    <t>Pzas</t>
  </si>
  <si>
    <t>24"</t>
  </si>
  <si>
    <t>16"</t>
  </si>
  <si>
    <t>12"</t>
  </si>
  <si>
    <t>10"</t>
  </si>
  <si>
    <t>8"</t>
  </si>
  <si>
    <t>6"</t>
  </si>
  <si>
    <t>4"</t>
  </si>
  <si>
    <t>3"</t>
  </si>
  <si>
    <t>LOTE 1: BRIDAS</t>
  </si>
  <si>
    <t>BRIDA WNRF, CLASE 600, 0,938" W.T., MSS-SP-44 F-65 &amp; ASME B16.47.</t>
  </si>
  <si>
    <t>BRIDA WNRTJ, CLASE 900, 0,688" W.T., MSS-SP-44 F-65 &amp; ASME B16.5.</t>
  </si>
  <si>
    <t>BRIDA WNRF, CLASE 600, 0,562" W.T., MSS-SP-44 F-65 &amp; ASME B16.5.</t>
  </si>
  <si>
    <t>BRIDA WNRTJ, CLASE 900, 0,562" W.T., MSS-SP-44 F-65 &amp; ASME B16.5.</t>
  </si>
  <si>
    <t>BRIDA WNRF, CLASE 600, 0,406" W.T., MSS-SP-44 F-65 &amp; ASME B16.5.</t>
  </si>
  <si>
    <t>BRIDA WNRTJ, CLASE 900, 0,625" W.T., MSS-SP-44 F-52 &amp; ASME B16.5.</t>
  </si>
  <si>
    <t>BRIDA WNRTJ, CLASE 900, 0,406" W.T., MSS-SP-44 F-52 &amp; ASME B16.5.</t>
  </si>
  <si>
    <t>BRIDA WNRF, CLASE 600, 0,406" W.T., MSS-SP-44 F-52 &amp; ASME B16.5.</t>
  </si>
  <si>
    <t>BRIDA WNRF, CLASE 600, 0,344" W.T., MSS-SP-44 F-52 &amp; ASME B16.5.</t>
  </si>
  <si>
    <t>BRIDA WNRF, CLASE 600, 0,688" W.T., ASTM A-105 &amp; ASME B16.5.</t>
  </si>
  <si>
    <t>BRIDA WNRTJ, CLASE 900, 0,500" W.T., MSS-SP-44 F-52 &amp; ASME B16.5.</t>
  </si>
  <si>
    <t>BRIDA WNRTJ, CLASE 900, 0,375" W.T., MSS-SP-44 F-52 &amp; ASME B16.5.</t>
  </si>
  <si>
    <t>BRIDA WNRF, CLASE 600, SCH40, MSS-SP-44 F-52 &amp; ASME B16.5.</t>
  </si>
  <si>
    <t>BRIDA WNRF, CLASE 600, SCH80, ASTM A-105 &amp; ASME B16.5.</t>
  </si>
  <si>
    <t>BRIDA WNRTJ, CLASE 900, SCH80,ASTM A-105.&amp; ASME B16.5.</t>
  </si>
  <si>
    <t>BRIDA WNRF, CLASE 600, SCH40,ASTM A-105.&amp; ASME B16.5.</t>
  </si>
  <si>
    <t>BRIDA WNRF, CLASE 150, SCH40,ASTM A-105.&amp; ASME B16.5.</t>
  </si>
  <si>
    <t>BRIDA WNRF, CLASE 600, SCH40,ASTM A-105 &amp; ASME B16.5</t>
  </si>
  <si>
    <t>BRIDA CIEGA, RF, CLASE 600, MSS-SP-44 F-65 &amp; ASME B16.47.</t>
  </si>
  <si>
    <t>BRIDA CIEGA, RTJ, CLASE 900, MSS-SP-44 F-65 &amp; ASME B16.5.</t>
  </si>
  <si>
    <t>BRIDA CIEGA, RF, CLASE 600, MSS-SP-44 F-65 &amp; ASME B16.5.</t>
  </si>
  <si>
    <t>BRIDA CIEGA, RF, CLASE 600, MSS-SP-44 F-52 &amp; ASME B16.5.</t>
  </si>
  <si>
    <t>BRIDA CIEGA, RF, CLASE 600, ASTM A-105 &amp; ASME B16.5.</t>
  </si>
  <si>
    <t>36"</t>
  </si>
  <si>
    <t>18"</t>
  </si>
  <si>
    <t xml:space="preserve">ESPARRAGO, ASTM A-193 Gr B7, C/2 TUERCAS ASTM A-194 Gr 2H, (28 piezas) (p/Brida 36" - Clase 600 RF), ESPARRAGO Y TUERCAS CON REC.  Fe/Zn 12 ASTM B-633 </t>
  </si>
  <si>
    <t xml:space="preserve">ESPARRAGO, ASTM A-193 Gr B7, C/2 TUERCAS ASTM A-194 Gr 2H, (20 piezas) (p/Brida 24" - Clase 900 RTJ), ESPARRAGO Y TUERCAS CON REC.  Fe/Zn 12 ASTM B-633 </t>
  </si>
  <si>
    <t xml:space="preserve">ESPARRAGO, ASTM A-193 Gr B7, C/2 TUERCAS ASTM A-194 Gr 2H, (24 piezas) (p/Brida 24" - Clase 600 RF), ESPARRAGO Y TUERCAS CON REC.  Fe/Zn 12 ASTM B-633 </t>
  </si>
  <si>
    <t xml:space="preserve">ESPARRAGO, ASTM A-193 Gr B7, C/2 TUERCAS ASTM A-194 Gr 2H, (20 piezas) (p/Brida 18" - Clase 900 RTJ), ESPARRAGO Y TUERCAS CON REC.  Fe/Zn 12 ASTM B-633 </t>
  </si>
  <si>
    <t xml:space="preserve">ESPARRAGO, ASTM A-193 Gr B7, C/2 TUERCAS ASTM A-194 Gr 2H, (20 piezas) (p/Brida 18" - Clase 600 RF), ESPARRAGO Y TUERCAS CON REC.  Fe/Zn 12 ASTM B-633 </t>
  </si>
  <si>
    <t xml:space="preserve">ESPARRAGO, ASTM A-193 Gr B7, C/2 TUERCAS ASTM A-194 Gr 2H, (20 piezas) (p/Brida 16" - Clase 600 RF), ESPARRAGO Y TUERCAS CON REC.  Fe/Zn 12 ASTM B-633 </t>
  </si>
  <si>
    <t xml:space="preserve">ESPARRAGO, ASTM A-193 Gr B7 C/2, TUERCAS ASTM A-194 Gr 2H, (20 piezas) (p/Brida 16" - Clase 600 RF), ESPARRAGO Y TUERCAS CON REC.  Fe/Zn 12 ASTM B-633  </t>
  </si>
  <si>
    <t xml:space="preserve">ESPARRAGO, ASTM A-193 Gr B7, C/2 TUERCAS ASTM A-194 Gr 2H, (20 piezas) (p/Brida 12" - Clase 900 RTJ), ESPARRAGO Y TUERCAS CON REC.  Fe/Zn 12 ASTM B-633 </t>
  </si>
  <si>
    <t xml:space="preserve">ESPARRAGO, ASTM A-193 Gr B7, C/2 TUERCAS ASTM A-194 Gr 2H, (20 piezas) (p/Brida 12" - Clase 600 RF), ESPARRAGO Y TUERCAS CON REC.  Fe/Zn 12 ASTM B-633 </t>
  </si>
  <si>
    <t xml:space="preserve">ESPARRAGO, ASTM A-193 Gr B7, C/2 TUERCAS ASTM A-194 Gr 2H, (20 piezas) (p/Brida 12" - Clase 600 RF), ESPARRAGO Y TUERCAS CON REC.  Fe/Zn 12 ASTM B-633  </t>
  </si>
  <si>
    <t xml:space="preserve">ESPARRAGO, ASTM A-193 Gr B7, C/2 TUERCAS ASTM A-194 Gr 2H, (16 piezas) (p/Brida 10" - Clase 900 RTJ), ESPARRAGO Y TUERCAS CON REC.  Fe/Zn 12 ASTM B-633 </t>
  </si>
  <si>
    <t xml:space="preserve">ESPARRAGO, ASTM A-193 Gr B7, C/2 TUERCAS ASTM A-194 Gr 2H, (16 piezas) (p/Brida 10" - Clase 600 RF), ESPARRAGO Y TUERCAS CON REC.  Fe/Zn 12 ASTM B-633 </t>
  </si>
  <si>
    <t xml:space="preserve">ESPARRAGO, ASTM A-193 Gr B7, C/2 TUERCAS ASTM A-194 Gr 2H, (16 piezas) (p/Brida 10" - Clase 600 RF), ESPARRAGO Y TUERCAS CON REC. Fe/Zn 12 ASTM B-633  </t>
  </si>
  <si>
    <t xml:space="preserve">ESPARRAGO, ASTM A-193 Gr B7, C/2 TUERCAS ASTM A-194 Gr 2H, (12 piezas) (p/Brida 8" - Clase 900 RTJ), ESPARRAGO Y TUERCAS CON REC. Fe/Zn 12 ASTM B-633  </t>
  </si>
  <si>
    <t xml:space="preserve">ESPARRAGO, ASTM A-193 Gr B7, C/2 TUERCAS ASTM A-194 Gr 2H, (12 piezas) (p/Brida 8" - Clase 600 RF), ESPARRAGO Y TUERCAS CON REC. Fe/Zn 12 ASTM B-633  </t>
  </si>
  <si>
    <t xml:space="preserve">ESPARRAGO, ASTM A-193 Gr B7, C/2 TUERCAS ASTM A-194 Gr 2H, (12 piezas) (p/Brida 6" - Clase 600 RF), ESPARRAGO Y TUERCAS CON REC.  Fe/Zn 12 ASTM B-633 </t>
  </si>
  <si>
    <t xml:space="preserve">ESPARRAGO, ASTM A-193 Gr B7, C/2 TUERCAS ASTM A-194 Gr 2H, (8 piezas) (p/Brida 4" - Clase 900 RTJ), ESPARRAGO Y TUERCAS CON REC.  Fe/Zn 12 ASTM B-633 </t>
  </si>
  <si>
    <t xml:space="preserve">ESPARRAGO, ASTM A-193 Gr B7, C/2 TUERCAS ASTM A-194 Gr 2H, (8 piezas) (p/Brida 4" - Clase 600 RF), ESPARRAGO Y TUERCAS CON REC.  Fe/Zn 12 ASTM B-633 </t>
  </si>
  <si>
    <t xml:space="preserve">ESPARRAGO, ASTM A-193 Gr B7, C/2 TUERCAS ASTM A-194 Gr 2H, (8 piezas) (p/Brida 4" - Clase 150 RF), ESPARRAGO Y TUERCAS CON REC.  Fe/Zn 12 ASTM B-633 </t>
  </si>
  <si>
    <t xml:space="preserve">ESPARRAGO, ASTM A-193 Gr B7, C/2 TUERCAS ASTM A-194 Gr 2H, (8 piezas) (p/Brida 3" - Clase 600 RF), ESPARRAGO Y TUERCAS CON REC.  Fe/Zn 12 ASTM B-633 </t>
  </si>
  <si>
    <t>Juego</t>
  </si>
  <si>
    <t>LOTE 2: ESPARRAGOS</t>
  </si>
  <si>
    <t>2 1/2" x 18 1/2"</t>
  </si>
  <si>
    <t>2 1/2" x 18 1/4"</t>
  </si>
  <si>
    <t>2 1/2" x 18 3/4"</t>
  </si>
  <si>
    <t>1 7/8" x 13 1/4"</t>
  </si>
  <si>
    <t>1 7/8" x 13 5/8"</t>
  </si>
  <si>
    <t>1 5/8" x 11 1/4"</t>
  </si>
  <si>
    <t>1 1/2" x 10 1/4"</t>
  </si>
  <si>
    <t>1 1/2" x 11"</t>
  </si>
  <si>
    <t>1 3/8" x 10 1/2"</t>
  </si>
  <si>
    <t>1 1/4" x 9"</t>
  </si>
  <si>
    <t>1 1/4" x 9 7/8"</t>
  </si>
  <si>
    <t>1 1/4" x 9  3/4"</t>
  </si>
  <si>
    <t>1 3/8" x 9 5/8"</t>
  </si>
  <si>
    <t>1 1/4" x 8 7/8"</t>
  </si>
  <si>
    <t>1 1/4" x 8 1/2"</t>
  </si>
  <si>
    <t>1 1/4" x 8 3/4"</t>
  </si>
  <si>
    <t>1 1/4" x 9 1/2"</t>
  </si>
  <si>
    <t>1 1/4" x 9 1/4"</t>
  </si>
  <si>
    <t>1 3/8" x 9 1/4"</t>
  </si>
  <si>
    <t>1 1/8" x 7 7/8"</t>
  </si>
  <si>
    <t>1 1/8" x 7 3/4"</t>
  </si>
  <si>
    <t>1 1/8" x 8 1/2"</t>
  </si>
  <si>
    <t>1 1/8" x 8 1/4"</t>
  </si>
  <si>
    <t>1" x 8"</t>
  </si>
  <si>
    <t>1" x 7 1/2"</t>
  </si>
  <si>
    <t>1" x 7"</t>
  </si>
  <si>
    <t>1" x 6 3/4"</t>
  </si>
  <si>
    <t>1 1/8" x 7 1/4"</t>
  </si>
  <si>
    <t>7/8" x 6 1/8"</t>
  </si>
  <si>
    <t>7/8" x 5 3/4"</t>
  </si>
  <si>
    <t>7/8" x 6 1/2"</t>
  </si>
  <si>
    <t>5/8" x 4 1/2"</t>
  </si>
  <si>
    <t>3/4" x 5"</t>
  </si>
  <si>
    <t>3/4" x 5 3/4"</t>
  </si>
  <si>
    <t xml:space="preserve">LITERAL: </t>
  </si>
  <si>
    <t>Nombre y Firma del Proponente</t>
  </si>
  <si>
    <t xml:space="preserve">Nombre del Proyecto:  </t>
  </si>
  <si>
    <t>GASODUCTO INCAHUASI - COCHABAMBA (GIC)</t>
  </si>
  <si>
    <t xml:space="preserve">Tiempo de Entrega:  </t>
  </si>
  <si>
    <t xml:space="preserve">Condición de Entrega:  </t>
  </si>
  <si>
    <t xml:space="preserve">Lugar de Entrega:  </t>
  </si>
  <si>
    <t xml:space="preserve">Empresa Proponente:  </t>
  </si>
  <si>
    <t xml:space="preserve">Fecha:  </t>
  </si>
  <si>
    <t>FORMATO B - 1 PLANILLA PROPUESTA ECONÓMICA QN 17547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</si>
</sst>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0" fillId="3" borderId="0" xfId="0" applyFill="1"/>
    <xf numFmtId="0" fontId="0" fillId="3" borderId="0" xfId="0" applyFill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4" fontId="3" fillId="4" borderId="2" xfId="0" applyNumberFormat="1" applyFont="1" applyFill="1" applyBorder="1"/>
    <xf numFmtId="4" fontId="3" fillId="4" borderId="22" xfId="0" applyNumberFormat="1" applyFont="1" applyFill="1" applyBorder="1"/>
    <xf numFmtId="4" fontId="0" fillId="5" borderId="33" xfId="0" applyNumberFormat="1" applyFill="1" applyBorder="1" applyAlignment="1" applyProtection="1">
      <alignment vertical="center"/>
    </xf>
    <xf numFmtId="4" fontId="0" fillId="5" borderId="34" xfId="0" applyNumberFormat="1" applyFill="1" applyBorder="1" applyAlignment="1" applyProtection="1">
      <alignment vertical="center"/>
    </xf>
    <xf numFmtId="4" fontId="0" fillId="5" borderId="1" xfId="0" applyNumberFormat="1" applyFill="1" applyBorder="1" applyAlignment="1" applyProtection="1">
      <alignment vertical="center"/>
    </xf>
    <xf numFmtId="4" fontId="0" fillId="5" borderId="4" xfId="0" applyNumberFormat="1" applyFill="1" applyBorder="1" applyAlignment="1" applyProtection="1">
      <alignment vertical="center"/>
    </xf>
    <xf numFmtId="4" fontId="0" fillId="5" borderId="9" xfId="0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3" borderId="25" xfId="0" applyFill="1" applyBorder="1"/>
    <xf numFmtId="0" fontId="3" fillId="0" borderId="0" xfId="0" applyFont="1" applyBorder="1" applyAlignment="1" applyProtection="1">
      <alignment horizontal="right" vertical="center"/>
    </xf>
    <xf numFmtId="0" fontId="2" fillId="0" borderId="29" xfId="0" quotePrefix="1" applyFont="1" applyBorder="1" applyAlignment="1">
      <alignment vertical="center"/>
    </xf>
    <xf numFmtId="0" fontId="2" fillId="0" borderId="30" xfId="0" quotePrefix="1" applyFont="1" applyBorder="1" applyAlignment="1">
      <alignment vertical="center"/>
    </xf>
    <xf numFmtId="0" fontId="2" fillId="0" borderId="29" xfId="0" quotePrefix="1" applyFont="1" applyFill="1" applyBorder="1" applyAlignment="1">
      <alignment vertical="center"/>
    </xf>
    <xf numFmtId="0" fontId="2" fillId="0" borderId="30" xfId="0" quotePrefix="1" applyFont="1" applyFill="1" applyBorder="1" applyAlignment="1">
      <alignment vertical="center"/>
    </xf>
    <xf numFmtId="0" fontId="1" fillId="6" borderId="39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 applyProtection="1">
      <alignment horizontal="left" wrapText="1"/>
    </xf>
    <xf numFmtId="0" fontId="1" fillId="5" borderId="15" xfId="0" applyFont="1" applyFill="1" applyBorder="1" applyAlignment="1" applyProtection="1">
      <alignment horizontal="left" wrapText="1"/>
    </xf>
    <xf numFmtId="0" fontId="1" fillId="5" borderId="16" xfId="0" applyFont="1" applyFill="1" applyBorder="1" applyAlignment="1" applyProtection="1">
      <alignment horizontal="left" wrapText="1"/>
    </xf>
    <xf numFmtId="0" fontId="0" fillId="0" borderId="0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0" fontId="0" fillId="3" borderId="32" xfId="0" applyFill="1" applyBorder="1" applyAlignment="1" applyProtection="1">
      <alignment horizontal="center"/>
    </xf>
    <xf numFmtId="0" fontId="1" fillId="6" borderId="14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2" fillId="0" borderId="35" xfId="0" quotePrefix="1" applyFont="1" applyBorder="1" applyAlignment="1">
      <alignment vertical="center"/>
    </xf>
    <xf numFmtId="0" fontId="2" fillId="0" borderId="36" xfId="0" quotePrefix="1" applyFont="1" applyBorder="1" applyAlignment="1">
      <alignment vertical="center"/>
    </xf>
    <xf numFmtId="0" fontId="2" fillId="0" borderId="31" xfId="0" quotePrefix="1" applyFont="1" applyBorder="1" applyAlignment="1">
      <alignment vertical="center"/>
    </xf>
    <xf numFmtId="0" fontId="2" fillId="0" borderId="37" xfId="0" quotePrefix="1" applyFont="1" applyBorder="1" applyAlignment="1">
      <alignment vertical="center"/>
    </xf>
    <xf numFmtId="0" fontId="2" fillId="0" borderId="35" xfId="0" quotePrefix="1" applyFont="1" applyBorder="1" applyAlignment="1">
      <alignment vertical="center" wrapText="1"/>
    </xf>
    <xf numFmtId="0" fontId="2" fillId="0" borderId="36" xfId="0" quotePrefix="1" applyFont="1" applyBorder="1" applyAlignment="1">
      <alignment vertical="center" wrapText="1"/>
    </xf>
    <xf numFmtId="0" fontId="2" fillId="0" borderId="29" xfId="0" quotePrefix="1" applyFont="1" applyBorder="1" applyAlignment="1">
      <alignment vertical="center" wrapText="1"/>
    </xf>
    <xf numFmtId="0" fontId="2" fillId="0" borderId="30" xfId="0" quotePrefix="1" applyFont="1" applyBorder="1" applyAlignment="1">
      <alignment vertical="center" wrapText="1"/>
    </xf>
    <xf numFmtId="0" fontId="2" fillId="0" borderId="29" xfId="0" quotePrefix="1" applyFont="1" applyFill="1" applyBorder="1" applyAlignment="1">
      <alignment vertical="center" wrapText="1"/>
    </xf>
    <xf numFmtId="0" fontId="2" fillId="0" borderId="30" xfId="0" quotePrefix="1" applyFont="1" applyFill="1" applyBorder="1" applyAlignment="1">
      <alignment vertical="center" wrapText="1"/>
    </xf>
    <xf numFmtId="0" fontId="2" fillId="0" borderId="31" xfId="0" quotePrefix="1" applyFont="1" applyBorder="1" applyAlignment="1">
      <alignment vertical="center" wrapText="1"/>
    </xf>
    <xf numFmtId="0" fontId="2" fillId="0" borderId="37" xfId="0" quotePrefix="1" applyFont="1" applyBorder="1" applyAlignment="1">
      <alignment vertical="center" wrapText="1"/>
    </xf>
    <xf numFmtId="0" fontId="5" fillId="6" borderId="2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52444</xdr:rowOff>
    </xdr:from>
    <xdr:to>
      <xdr:col>2</xdr:col>
      <xdr:colOff>685800</xdr:colOff>
      <xdr:row>3</xdr:row>
      <xdr:rowOff>106680</xdr:rowOff>
    </xdr:to>
    <xdr:pic>
      <xdr:nvPicPr>
        <xdr:cNvPr id="2" name="Picture 3" descr="Descripción: YPFB TRANSPORTE (nuevo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52444"/>
          <a:ext cx="1165859" cy="602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TORRICO\Model-Corporate%20Planning\Dec99-to-Banks\Corporate%20Model%20V%202_New_input_BCase_re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va_Eco\afes\Afes99\99LE-C~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TORRICO\Model-Corporate%20Planning\Dec99-to-Banks\Corporate%20Model%20V%202_New_input_BCase_rev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zegarra\Eva_Eco\5YP_2000\Input_Sheet_RATECASE_ContractVol_v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rtiz\Ano%202002\Presupuestos\Rate%20Case%20nov_02\RateCase%20Vs.7_5Y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urrent Year"/>
      <sheetName val="Sales"/>
      <sheetName val="Def Acc"/>
      <sheetName val="Capex &amp; WIP"/>
      <sheetName val="Financing"/>
      <sheetName val="Debt"/>
      <sheetName val="Other Companies"/>
      <sheetName val="Tax"/>
      <sheetName val="VAT &amp; Fiscal Credits"/>
      <sheetName val="Activities"/>
      <sheetName val="P&amp;L"/>
      <sheetName val="BS"/>
      <sheetName val="CF"/>
      <sheetName val="Ratios"/>
      <sheetName val="Other"/>
      <sheetName val="Print Dialog"/>
      <sheetName val="Macro Print"/>
      <sheetName val="Not in use SH Input"/>
      <sheetName val="Preliminar 2005"/>
    </sheetNames>
    <sheetDataSet>
      <sheetData sheetId="0">
        <row r="4">
          <cell r="G4">
            <v>2000</v>
          </cell>
        </row>
      </sheetData>
      <sheetData sheetId="1">
        <row r="27">
          <cell r="H27">
            <v>59512</v>
          </cell>
        </row>
      </sheetData>
      <sheetData sheetId="2"/>
      <sheetData sheetId="3"/>
      <sheetData sheetId="4"/>
      <sheetData sheetId="5">
        <row r="6">
          <cell r="G6">
            <v>7838</v>
          </cell>
        </row>
      </sheetData>
      <sheetData sheetId="6"/>
      <sheetData sheetId="7"/>
      <sheetData sheetId="8"/>
      <sheetData sheetId="9"/>
      <sheetData sheetId="10">
        <row r="20">
          <cell r="G20">
            <v>64351.444852711575</v>
          </cell>
        </row>
      </sheetData>
      <sheetData sheetId="11">
        <row r="24">
          <cell r="H24">
            <v>-14998</v>
          </cell>
        </row>
      </sheetData>
      <sheetData sheetId="12" refreshError="1">
        <row r="25">
          <cell r="H25">
            <v>51144.000096371798</v>
          </cell>
          <cell r="I25">
            <v>57218.052170955169</v>
          </cell>
          <cell r="J25">
            <v>62473.978312053092</v>
          </cell>
          <cell r="K25">
            <v>65821.577930635904</v>
          </cell>
          <cell r="L25">
            <v>73532.660472721211</v>
          </cell>
          <cell r="M25">
            <v>71529.157885482418</v>
          </cell>
          <cell r="N25">
            <v>69212.655653818074</v>
          </cell>
          <cell r="O25">
            <v>66895.457017200184</v>
          </cell>
          <cell r="P25">
            <v>64608.231775540582</v>
          </cell>
          <cell r="Q25">
            <v>62208.689291789618</v>
          </cell>
          <cell r="R25">
            <v>59654.842709577599</v>
          </cell>
          <cell r="S25">
            <v>57075.312388960156</v>
          </cell>
          <cell r="T25">
            <v>54547.631931803648</v>
          </cell>
          <cell r="U25">
            <v>52177.741233408895</v>
          </cell>
          <cell r="V25">
            <v>50202.101874215849</v>
          </cell>
          <cell r="W25">
            <v>48536.067571498817</v>
          </cell>
          <cell r="X25">
            <v>46916.979601225008</v>
          </cell>
          <cell r="Y25">
            <v>45329.218887818548</v>
          </cell>
          <cell r="Z25">
            <v>43585.965545350817</v>
          </cell>
          <cell r="AA25">
            <v>601.12713050443563</v>
          </cell>
        </row>
      </sheetData>
      <sheetData sheetId="13"/>
      <sheetData sheetId="14"/>
      <sheetData sheetId="15"/>
      <sheetData sheetId="16"/>
      <sheetData sheetId="17" refreshError="1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LE-Capex by Month"/>
      <sheetName val="99LE-CapexTotal"/>
      <sheetName val="99Budget-Capex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urrent Year"/>
      <sheetName val="Sales"/>
      <sheetName val="Def Acc"/>
      <sheetName val="Capex &amp; WIP"/>
      <sheetName val="Financing"/>
      <sheetName val="Debt"/>
      <sheetName val="Other Companies"/>
      <sheetName val="Tax"/>
      <sheetName val="VAT &amp; Fiscal Credits"/>
      <sheetName val="Activities"/>
      <sheetName val="P&amp;L"/>
      <sheetName val="BS"/>
      <sheetName val="CF"/>
      <sheetName val="Ratios"/>
      <sheetName val="Other"/>
      <sheetName val="Print Dialog"/>
      <sheetName val="Macro Print"/>
      <sheetName val="Not in use SH Input"/>
    </sheetNames>
    <sheetDataSet>
      <sheetData sheetId="0" refreshError="1">
        <row r="4">
          <cell r="G4">
            <v>2000</v>
          </cell>
        </row>
        <row r="7"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  <cell r="Q7">
            <v>2010</v>
          </cell>
          <cell r="R7">
            <v>2011</v>
          </cell>
          <cell r="S7">
            <v>2012</v>
          </cell>
          <cell r="T7">
            <v>2013</v>
          </cell>
          <cell r="U7">
            <v>2014</v>
          </cell>
          <cell r="V7">
            <v>2015</v>
          </cell>
          <cell r="W7">
            <v>2016</v>
          </cell>
          <cell r="X7">
            <v>2017</v>
          </cell>
          <cell r="Y7">
            <v>2018</v>
          </cell>
          <cell r="Z7">
            <v>2019</v>
          </cell>
        </row>
        <row r="32">
          <cell r="G32">
            <v>0.25</v>
          </cell>
        </row>
      </sheetData>
      <sheetData sheetId="1" refreshError="1">
        <row r="27">
          <cell r="H27">
            <v>59512</v>
          </cell>
        </row>
        <row r="42">
          <cell r="H42">
            <v>15279</v>
          </cell>
        </row>
        <row r="47">
          <cell r="H47">
            <v>169278</v>
          </cell>
        </row>
        <row r="48">
          <cell r="H48">
            <v>0</v>
          </cell>
        </row>
        <row r="58">
          <cell r="H58">
            <v>456237.1</v>
          </cell>
        </row>
      </sheetData>
      <sheetData sheetId="2"/>
      <sheetData sheetId="3"/>
      <sheetData sheetId="4"/>
      <sheetData sheetId="5" refreshError="1">
        <row r="6">
          <cell r="G6">
            <v>7838</v>
          </cell>
          <cell r="H6">
            <v>6949</v>
          </cell>
          <cell r="I6">
            <v>6083</v>
          </cell>
          <cell r="J6">
            <v>5224</v>
          </cell>
          <cell r="K6">
            <v>4536</v>
          </cell>
          <cell r="L6">
            <v>3897</v>
          </cell>
          <cell r="M6">
            <v>3548</v>
          </cell>
          <cell r="N6">
            <v>3338</v>
          </cell>
          <cell r="O6">
            <v>3137</v>
          </cell>
          <cell r="P6">
            <v>2919</v>
          </cell>
          <cell r="Q6">
            <v>2710</v>
          </cell>
          <cell r="R6">
            <v>2500</v>
          </cell>
          <cell r="S6">
            <v>2297</v>
          </cell>
          <cell r="T6">
            <v>2081</v>
          </cell>
          <cell r="U6">
            <v>1871</v>
          </cell>
          <cell r="V6">
            <v>1662</v>
          </cell>
          <cell r="W6">
            <v>1456</v>
          </cell>
          <cell r="X6">
            <v>1243</v>
          </cell>
          <cell r="Y6">
            <v>1037</v>
          </cell>
          <cell r="Z6">
            <v>831</v>
          </cell>
        </row>
        <row r="32">
          <cell r="G32">
            <v>7100</v>
          </cell>
          <cell r="H32">
            <v>21174</v>
          </cell>
          <cell r="I32">
            <v>35230</v>
          </cell>
          <cell r="J32">
            <v>43072</v>
          </cell>
          <cell r="K32">
            <v>45117</v>
          </cell>
          <cell r="L32">
            <v>47715</v>
          </cell>
          <cell r="M32">
            <v>43979</v>
          </cell>
          <cell r="N32">
            <v>39412</v>
          </cell>
          <cell r="O32">
            <v>34552</v>
          </cell>
          <cell r="P32">
            <v>29481</v>
          </cell>
          <cell r="Q32">
            <v>26657</v>
          </cell>
          <cell r="R32">
            <v>21119</v>
          </cell>
          <cell r="S32">
            <v>15580</v>
          </cell>
          <cell r="T32">
            <v>10042</v>
          </cell>
          <cell r="U32">
            <v>5326</v>
          </cell>
          <cell r="V32">
            <v>2604</v>
          </cell>
          <cell r="W32">
            <v>908</v>
          </cell>
          <cell r="X32">
            <v>269</v>
          </cell>
          <cell r="Y32">
            <v>0</v>
          </cell>
          <cell r="Z32">
            <v>0</v>
          </cell>
        </row>
        <row r="56">
          <cell r="G56">
            <v>15279</v>
          </cell>
          <cell r="H56">
            <v>16243</v>
          </cell>
          <cell r="I56">
            <v>16243</v>
          </cell>
          <cell r="J56">
            <v>16243</v>
          </cell>
          <cell r="K56">
            <v>30941.531258925999</v>
          </cell>
          <cell r="L56">
            <v>45350.864232395994</v>
          </cell>
          <cell r="M56">
            <v>57453.524955795998</v>
          </cell>
          <cell r="N56">
            <v>56406.406506813</v>
          </cell>
          <cell r="O56">
            <v>61046.991865951903</v>
          </cell>
          <cell r="P56">
            <v>61046.991865951903</v>
          </cell>
          <cell r="Q56">
            <v>61046.991865951903</v>
          </cell>
          <cell r="R56">
            <v>61046.991865951903</v>
          </cell>
          <cell r="S56">
            <v>61046.991865951903</v>
          </cell>
          <cell r="T56">
            <v>61046.991865951903</v>
          </cell>
          <cell r="U56">
            <v>44536.460607025903</v>
          </cell>
          <cell r="V56">
            <v>28316.127633555901</v>
          </cell>
          <cell r="W56">
            <v>11846.466910155901</v>
          </cell>
          <cell r="X56">
            <v>10080.5853591389</v>
          </cell>
          <cell r="Y56">
            <v>5310</v>
          </cell>
          <cell r="Z56">
            <v>5310</v>
          </cell>
        </row>
      </sheetData>
      <sheetData sheetId="6"/>
      <sheetData sheetId="7"/>
      <sheetData sheetId="8"/>
      <sheetData sheetId="9"/>
      <sheetData sheetId="10" refreshError="1">
        <row r="20">
          <cell r="G20">
            <v>64351.444852711575</v>
          </cell>
          <cell r="H20">
            <v>84215.500980278404</v>
          </cell>
          <cell r="I20">
            <v>54433.211362487666</v>
          </cell>
          <cell r="J20">
            <v>122641.05072824055</v>
          </cell>
          <cell r="K20">
            <v>108854.01959307831</v>
          </cell>
          <cell r="L20">
            <v>127127.04396707781</v>
          </cell>
          <cell r="M20">
            <v>141537.16275054438</v>
          </cell>
          <cell r="N20">
            <v>167439.48371580045</v>
          </cell>
          <cell r="O20">
            <v>200065.81065895432</v>
          </cell>
          <cell r="P20">
            <v>217960.47521723167</v>
          </cell>
          <cell r="Q20">
            <v>221010.90895783214</v>
          </cell>
          <cell r="R20">
            <v>238848.51833860716</v>
          </cell>
          <cell r="S20">
            <v>247417.16403684951</v>
          </cell>
          <cell r="T20">
            <v>284043.09730611002</v>
          </cell>
          <cell r="U20">
            <v>308664.687683094</v>
          </cell>
          <cell r="V20">
            <v>373459.04062601522</v>
          </cell>
          <cell r="W20">
            <v>445942.65037934238</v>
          </cell>
          <cell r="X20">
            <v>525368.21933876083</v>
          </cell>
          <cell r="Y20">
            <v>610150.0418646863</v>
          </cell>
          <cell r="Z20">
            <v>709661.24047616695</v>
          </cell>
        </row>
      </sheetData>
      <sheetData sheetId="11" refreshError="1">
        <row r="24">
          <cell r="H24">
            <v>-14998</v>
          </cell>
          <cell r="I24">
            <v>-28183</v>
          </cell>
          <cell r="J24">
            <v>-41373</v>
          </cell>
          <cell r="K24">
            <v>-48356</v>
          </cell>
          <cell r="L24">
            <v>-49713</v>
          </cell>
          <cell r="M24">
            <v>-51672</v>
          </cell>
          <cell r="N24">
            <v>-47587</v>
          </cell>
          <cell r="O24">
            <v>-42810</v>
          </cell>
          <cell r="P24">
            <v>-37749</v>
          </cell>
          <cell r="Q24">
            <v>-32460</v>
          </cell>
          <cell r="R24">
            <v>-29427</v>
          </cell>
          <cell r="S24">
            <v>-23679</v>
          </cell>
          <cell r="T24">
            <v>-17937</v>
          </cell>
          <cell r="U24">
            <v>-12183</v>
          </cell>
          <cell r="V24">
            <v>-7257</v>
          </cell>
          <cell r="W24">
            <v>-4326</v>
          </cell>
          <cell r="X24">
            <v>-2424</v>
          </cell>
          <cell r="Y24">
            <v>-1572</v>
          </cell>
          <cell r="Z24">
            <v>-1097</v>
          </cell>
          <cell r="AA24">
            <v>-891</v>
          </cell>
        </row>
        <row r="34">
          <cell r="H34">
            <v>9095.5153461634236</v>
          </cell>
          <cell r="I34">
            <v>8053.9637839976276</v>
          </cell>
          <cell r="J34">
            <v>9144.5412557726922</v>
          </cell>
          <cell r="K34">
            <v>9418.3235129767709</v>
          </cell>
          <cell r="L34">
            <v>9950.3949208166741</v>
          </cell>
          <cell r="M34">
            <v>11232.910490207112</v>
          </cell>
          <cell r="N34">
            <v>11062.251185473368</v>
          </cell>
          <cell r="O34">
            <v>10862.688406536006</v>
          </cell>
          <cell r="P34">
            <v>10663.125614463641</v>
          </cell>
          <cell r="Q34">
            <v>10548.743855769197</v>
          </cell>
          <cell r="R34">
            <v>10263.999852463206</v>
          </cell>
          <cell r="S34">
            <v>10064.437110507903</v>
          </cell>
          <cell r="T34">
            <v>9970.7350858335685</v>
          </cell>
          <cell r="U34">
            <v>10208.738027387793</v>
          </cell>
          <cell r="V34">
            <v>10262.581044399447</v>
          </cell>
          <cell r="W34">
            <v>10804.458167636058</v>
          </cell>
          <cell r="X34">
            <v>10955.425653636661</v>
          </cell>
          <cell r="Y34">
            <v>10742.747545186896</v>
          </cell>
          <cell r="Z34">
            <v>10490.517535015746</v>
          </cell>
          <cell r="AA34">
            <v>6325.824872717425</v>
          </cell>
        </row>
        <row r="47">
          <cell r="H47">
            <v>41282.830839675633</v>
          </cell>
          <cell r="I47">
            <v>33257.035286919992</v>
          </cell>
          <cell r="J47">
            <v>11372.403199827306</v>
          </cell>
          <cell r="K47">
            <v>47583.389432739998</v>
          </cell>
          <cell r="L47">
            <v>50683.351848782942</v>
          </cell>
          <cell r="M47">
            <v>73327.469172958779</v>
          </cell>
          <cell r="N47">
            <v>77260.454701623283</v>
          </cell>
          <cell r="O47">
            <v>72586.655013257317</v>
          </cell>
          <cell r="P47">
            <v>78658.524367132253</v>
          </cell>
          <cell r="Q47">
            <v>74439.599314598061</v>
          </cell>
          <cell r="R47">
            <v>64814.570521564827</v>
          </cell>
          <cell r="S47">
            <v>72532.763351498535</v>
          </cell>
          <cell r="T47">
            <v>77218.166109460697</v>
          </cell>
          <cell r="U47">
            <v>75437.098687710255</v>
          </cell>
          <cell r="V47">
            <v>49823.793832617099</v>
          </cell>
          <cell r="W47">
            <v>52918.709351281141</v>
          </cell>
          <cell r="X47">
            <v>53611.007556646284</v>
          </cell>
          <cell r="Y47">
            <v>57531.403461195652</v>
          </cell>
          <cell r="Z47">
            <v>67897.620765242056</v>
          </cell>
          <cell r="AA47">
            <v>42963.72309342846</v>
          </cell>
        </row>
      </sheetData>
      <sheetData sheetId="12" refreshError="1">
        <row r="25">
          <cell r="H25">
            <v>51144.000096371798</v>
          </cell>
          <cell r="I25">
            <v>57218.052170955169</v>
          </cell>
          <cell r="J25">
            <v>62473.978312053092</v>
          </cell>
          <cell r="K25">
            <v>65821.577930635904</v>
          </cell>
          <cell r="L25">
            <v>73532.660472721211</v>
          </cell>
          <cell r="M25">
            <v>71529.157885482418</v>
          </cell>
          <cell r="N25">
            <v>69212.655653818074</v>
          </cell>
          <cell r="O25">
            <v>66895.457017200184</v>
          </cell>
          <cell r="P25">
            <v>64608.231775540582</v>
          </cell>
          <cell r="Q25">
            <v>62208.689291789618</v>
          </cell>
          <cell r="R25">
            <v>59654.842709577599</v>
          </cell>
          <cell r="S25">
            <v>57075.312388960156</v>
          </cell>
          <cell r="T25">
            <v>54547.631931803648</v>
          </cell>
          <cell r="U25">
            <v>52177.741233408895</v>
          </cell>
          <cell r="V25">
            <v>50202.101874215849</v>
          </cell>
          <cell r="W25">
            <v>48536.067571498817</v>
          </cell>
          <cell r="X25">
            <v>46916.979601225008</v>
          </cell>
          <cell r="Y25">
            <v>45329.218887818548</v>
          </cell>
          <cell r="Z25">
            <v>43585.965545350817</v>
          </cell>
          <cell r="AA25">
            <v>601.12713050443563</v>
          </cell>
        </row>
        <row r="40">
          <cell r="H40">
            <v>16243</v>
          </cell>
          <cell r="I40">
            <v>16243</v>
          </cell>
          <cell r="J40">
            <v>16243</v>
          </cell>
          <cell r="K40">
            <v>30941.531258925999</v>
          </cell>
          <cell r="L40">
            <v>45350.864232395994</v>
          </cell>
          <cell r="M40">
            <v>57453.524955795998</v>
          </cell>
          <cell r="N40">
            <v>56406.406506813</v>
          </cell>
          <cell r="O40">
            <v>61046.991865951903</v>
          </cell>
          <cell r="P40">
            <v>61046.991865951903</v>
          </cell>
          <cell r="Q40">
            <v>61046.991865951903</v>
          </cell>
          <cell r="R40">
            <v>61046.991865951903</v>
          </cell>
          <cell r="S40">
            <v>61046.991865951903</v>
          </cell>
          <cell r="T40">
            <v>61046.991865951903</v>
          </cell>
          <cell r="U40">
            <v>44536.460607025903</v>
          </cell>
          <cell r="V40">
            <v>28316.127633555901</v>
          </cell>
          <cell r="W40">
            <v>11846.466910155901</v>
          </cell>
          <cell r="X40">
            <v>10080.5853591389</v>
          </cell>
          <cell r="Y40">
            <v>5310</v>
          </cell>
          <cell r="Z40">
            <v>5310</v>
          </cell>
          <cell r="AA40">
            <v>4665</v>
          </cell>
        </row>
        <row r="45">
          <cell r="H45">
            <v>153035</v>
          </cell>
          <cell r="I45">
            <v>136792</v>
          </cell>
          <cell r="J45">
            <v>120549</v>
          </cell>
          <cell r="K45">
            <v>106118</v>
          </cell>
          <cell r="L45">
            <v>93498</v>
          </cell>
          <cell r="M45">
            <v>85245</v>
          </cell>
          <cell r="N45">
            <v>79805</v>
          </cell>
          <cell r="O45">
            <v>74365</v>
          </cell>
          <cell r="P45">
            <v>68925</v>
          </cell>
          <cell r="Q45">
            <v>63485</v>
          </cell>
          <cell r="R45">
            <v>58045</v>
          </cell>
          <cell r="S45">
            <v>52605</v>
          </cell>
          <cell r="T45">
            <v>47165</v>
          </cell>
          <cell r="U45">
            <v>41725</v>
          </cell>
          <cell r="V45">
            <v>36285</v>
          </cell>
          <cell r="W45">
            <v>30845</v>
          </cell>
          <cell r="X45">
            <v>25405</v>
          </cell>
          <cell r="Y45">
            <v>20095</v>
          </cell>
          <cell r="Z45">
            <v>14785</v>
          </cell>
          <cell r="AA45">
            <v>10120</v>
          </cell>
        </row>
        <row r="46">
          <cell r="H46">
            <v>165105.31258925999</v>
          </cell>
          <cell r="I46">
            <v>327308.64232395997</v>
          </cell>
          <cell r="J46">
            <v>492005.24955795996</v>
          </cell>
          <cell r="K46">
            <v>493153.533809204</v>
          </cell>
          <cell r="L46">
            <v>506828.5231681969</v>
          </cell>
          <cell r="M46">
            <v>457627.99821240088</v>
          </cell>
          <cell r="N46">
            <v>406661.59170558787</v>
          </cell>
          <cell r="O46">
            <v>351054.59983963595</v>
          </cell>
          <cell r="P46">
            <v>295447.60797368403</v>
          </cell>
          <cell r="Q46">
            <v>239840.61610773212</v>
          </cell>
          <cell r="R46">
            <v>184233.6242417802</v>
          </cell>
          <cell r="S46">
            <v>128626.6323758283</v>
          </cell>
          <cell r="T46">
            <v>73019.640509876393</v>
          </cell>
          <cell r="U46">
            <v>33923.17990285049</v>
          </cell>
          <cell r="V46">
            <v>11047.052269294589</v>
          </cell>
          <cell r="W46">
            <v>4640.5853591386885</v>
          </cell>
          <cell r="X46">
            <v>-2.1191226551309228E-10</v>
          </cell>
          <cell r="Y46">
            <v>-2.1191226551309228E-10</v>
          </cell>
          <cell r="Z46">
            <v>-2.1191226551309228E-10</v>
          </cell>
          <cell r="AA46">
            <v>-2.1191226551309228E-10</v>
          </cell>
        </row>
        <row r="57">
          <cell r="H57">
            <v>497519.9308396756</v>
          </cell>
          <cell r="I57">
            <v>464176.4651463172</v>
          </cell>
          <cell r="J57">
            <v>442651.65698365687</v>
          </cell>
          <cell r="K57">
            <v>398407.7613176193</v>
          </cell>
          <cell r="L57">
            <v>382902.9505303973</v>
          </cell>
          <cell r="M57">
            <v>386569.32398904522</v>
          </cell>
          <cell r="N57">
            <v>390432.34672412637</v>
          </cell>
          <cell r="O57">
            <v>394061.67947478924</v>
          </cell>
          <cell r="P57">
            <v>397994.60569314589</v>
          </cell>
          <cell r="Q57">
            <v>401716.58565887576</v>
          </cell>
          <cell r="R57">
            <v>404957.31418495404</v>
          </cell>
          <cell r="S57">
            <v>408583.95235252893</v>
          </cell>
          <cell r="T57">
            <v>412444.86065800197</v>
          </cell>
          <cell r="U57">
            <v>416216.71559238748</v>
          </cell>
          <cell r="V57">
            <v>418707.90528401837</v>
          </cell>
          <cell r="W57">
            <v>421353.84075158241</v>
          </cell>
          <cell r="X57">
            <v>424034.39112941473</v>
          </cell>
          <cell r="Y57">
            <v>426910.96130247449</v>
          </cell>
          <cell r="Z57">
            <v>430305.84234073659</v>
          </cell>
          <cell r="AA57">
            <v>432454.02849540801</v>
          </cell>
        </row>
      </sheetData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&amp;Vols_Gas"/>
      <sheetName val="Cap&amp;Vols_Liquids"/>
      <sheetName val="Vols_National"/>
      <sheetName val="Opex"/>
      <sheetName val="Sheet1"/>
      <sheetName val="Capex 5 Year Plan"/>
      <sheetName val="Capex 20 years"/>
      <sheetName val="OB"/>
      <sheetName val="Fixed Assets"/>
      <sheetName val="WIP 97"/>
      <sheetName val="Rate Base"/>
      <sheetName val="TARIFAS (SD)"/>
      <sheetName val="TARIFAS (ER)"/>
      <sheetName val="TARIFFS"/>
      <sheetName val="OD &amp; Bond"/>
      <sheetName val="OD by Concession"/>
      <sheetName val="IVA"/>
      <sheetName val="IUE"/>
      <sheetName val="Other"/>
      <sheetName val="CTA DIFERIDA GAS EXP"/>
      <sheetName val="CTA DIFERIDA GAS MI"/>
      <sheetName val="CTA DIFERIDA TOTAL GAS"/>
      <sheetName val="CTA DIFERIDA LIQ EXP"/>
      <sheetName val="CTA DIFERIDA LIQ MI"/>
      <sheetName val="CTA DIFERIDA TOTAL LIQ"/>
      <sheetName val="CTA DIFERIDA TOTAL"/>
      <sheetName val="Gas Vol. by Fields"/>
      <sheetName val="Liq. Vol. by Pipeline"/>
      <sheetName val="Volumes (Month)"/>
      <sheetName val="Volumes (Year)"/>
      <sheetName val="Volumes (National)"/>
      <sheetName val="Chart Gas"/>
      <sheetName val="Chart Liq"/>
      <sheetName val="Opex Monthly"/>
      <sheetName val="Tariff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YP + Task Force (3)"/>
      <sheetName val="5YP + Task Force (2)"/>
      <sheetName val="Resumen"/>
      <sheetName val="Rate Case Vs.7"/>
      <sheetName val="PU_Sirese"/>
      <sheetName val="2001"/>
      <sheetName val="2002"/>
      <sheetName val="2003"/>
      <sheetName val="2004"/>
      <sheetName val="2005"/>
      <sheetName val="2006"/>
      <sheetName val="Sheet1"/>
      <sheetName val="2001_An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showGridLines="0" tabSelected="1" view="pageBreakPreview" zoomScale="85" zoomScaleNormal="85" zoomScaleSheetLayoutView="85" workbookViewId="0">
      <selection activeCell="G8" sqref="G8"/>
    </sheetView>
  </sheetViews>
  <sheetFormatPr baseColWidth="10" defaultColWidth="9.140625" defaultRowHeight="15" x14ac:dyDescent="0.25"/>
  <cols>
    <col min="1" max="1" width="1" style="1" customWidth="1"/>
    <col min="2" max="2" width="7.5703125" customWidth="1"/>
    <col min="3" max="3" width="14" customWidth="1"/>
    <col min="4" max="4" width="23.140625" customWidth="1"/>
    <col min="5" max="5" width="45.7109375" customWidth="1"/>
    <col min="6" max="6" width="7.7109375" customWidth="1"/>
    <col min="7" max="7" width="13.140625" bestFit="1" customWidth="1"/>
    <col min="8" max="8" width="13.85546875" bestFit="1" customWidth="1"/>
    <col min="9" max="9" width="13.85546875" customWidth="1"/>
    <col min="10" max="10" width="1.28515625" style="1" customWidth="1"/>
    <col min="11" max="13" width="9.140625" style="1"/>
  </cols>
  <sheetData>
    <row r="1" spans="2:9" ht="14.45" customHeight="1" x14ac:dyDescent="0.25">
      <c r="B1" s="44"/>
      <c r="C1" s="45"/>
      <c r="D1" s="68" t="s">
        <v>109</v>
      </c>
      <c r="E1" s="69"/>
      <c r="F1" s="69"/>
      <c r="G1" s="69"/>
      <c r="H1" s="69"/>
      <c r="I1" s="70"/>
    </row>
    <row r="2" spans="2:9" ht="14.45" customHeight="1" x14ac:dyDescent="0.25">
      <c r="B2" s="46"/>
      <c r="C2" s="47"/>
      <c r="D2" s="71"/>
      <c r="E2" s="72"/>
      <c r="F2" s="72"/>
      <c r="G2" s="72"/>
      <c r="H2" s="72"/>
      <c r="I2" s="73"/>
    </row>
    <row r="3" spans="2:9" ht="14.45" customHeight="1" x14ac:dyDescent="0.25">
      <c r="B3" s="46"/>
      <c r="C3" s="47"/>
      <c r="D3" s="71"/>
      <c r="E3" s="72"/>
      <c r="F3" s="72"/>
      <c r="G3" s="72"/>
      <c r="H3" s="72"/>
      <c r="I3" s="73"/>
    </row>
    <row r="4" spans="2:9" s="1" customFormat="1" ht="15" customHeight="1" thickBot="1" x14ac:dyDescent="0.3">
      <c r="B4" s="48"/>
      <c r="C4" s="49"/>
      <c r="D4" s="74"/>
      <c r="E4" s="75"/>
      <c r="F4" s="75"/>
      <c r="G4" s="75"/>
      <c r="H4" s="75"/>
      <c r="I4" s="76"/>
    </row>
    <row r="5" spans="2:9" s="1" customFormat="1" ht="15" customHeight="1" x14ac:dyDescent="0.25">
      <c r="B5" s="22"/>
      <c r="C5" s="22"/>
      <c r="D5" s="26"/>
      <c r="E5" s="26"/>
      <c r="F5" s="26"/>
      <c r="G5" s="26"/>
      <c r="H5" s="26"/>
      <c r="I5" s="26"/>
    </row>
    <row r="6" spans="2:9" s="1" customFormat="1" ht="17.45" customHeight="1" x14ac:dyDescent="0.25">
      <c r="B6" s="22"/>
      <c r="C6" s="22"/>
      <c r="D6" s="28" t="s">
        <v>102</v>
      </c>
      <c r="E6" s="77" t="s">
        <v>103</v>
      </c>
      <c r="F6" s="77"/>
      <c r="G6" s="26"/>
      <c r="H6" s="26"/>
      <c r="I6" s="26"/>
    </row>
    <row r="7" spans="2:9" s="1" customFormat="1" ht="17.45" customHeight="1" x14ac:dyDescent="0.25">
      <c r="B7" s="22"/>
      <c r="C7" s="22"/>
      <c r="D7" s="28" t="s">
        <v>104</v>
      </c>
      <c r="E7" s="78"/>
      <c r="F7" s="78"/>
      <c r="G7" s="26"/>
      <c r="H7" s="26"/>
      <c r="I7" s="26"/>
    </row>
    <row r="8" spans="2:9" s="1" customFormat="1" ht="17.45" customHeight="1" x14ac:dyDescent="0.25">
      <c r="B8" s="22"/>
      <c r="C8" s="22"/>
      <c r="D8" s="28" t="s">
        <v>105</v>
      </c>
      <c r="E8" s="78"/>
      <c r="F8" s="78"/>
      <c r="G8" s="26"/>
      <c r="H8" s="26"/>
      <c r="I8" s="26"/>
    </row>
    <row r="9" spans="2:9" s="1" customFormat="1" ht="17.45" customHeight="1" x14ac:dyDescent="0.25">
      <c r="B9" s="22"/>
      <c r="C9" s="22"/>
      <c r="D9" s="28" t="s">
        <v>106</v>
      </c>
      <c r="E9" s="78"/>
      <c r="F9" s="78"/>
      <c r="G9" s="26"/>
      <c r="H9" s="26"/>
      <c r="I9" s="26"/>
    </row>
    <row r="10" spans="2:9" s="1" customFormat="1" ht="17.45" customHeight="1" x14ac:dyDescent="0.25">
      <c r="B10" s="22"/>
      <c r="C10" s="22"/>
      <c r="D10" s="28" t="s">
        <v>107</v>
      </c>
      <c r="E10" s="78"/>
      <c r="F10" s="78"/>
      <c r="G10" s="26"/>
      <c r="H10" s="26"/>
      <c r="I10" s="26"/>
    </row>
    <row r="11" spans="2:9" s="1" customFormat="1" ht="17.45" customHeight="1" x14ac:dyDescent="0.25">
      <c r="B11" s="22"/>
      <c r="C11" s="22"/>
      <c r="D11" s="28" t="s">
        <v>108</v>
      </c>
      <c r="E11" s="78"/>
      <c r="F11" s="78"/>
      <c r="G11" s="26"/>
      <c r="H11" s="26"/>
      <c r="I11" s="26"/>
    </row>
    <row r="12" spans="2:9" s="1" customFormat="1" ht="15.75" thickBot="1" x14ac:dyDescent="0.3"/>
    <row r="13" spans="2:9" ht="46.5" customHeight="1" thickBot="1" x14ac:dyDescent="0.3">
      <c r="B13" s="23" t="s">
        <v>0</v>
      </c>
      <c r="C13" s="24" t="s">
        <v>5</v>
      </c>
      <c r="D13" s="33" t="s">
        <v>6</v>
      </c>
      <c r="E13" s="34"/>
      <c r="F13" s="24" t="s">
        <v>7</v>
      </c>
      <c r="G13" s="24" t="s">
        <v>8</v>
      </c>
      <c r="H13" s="24" t="s">
        <v>2</v>
      </c>
      <c r="I13" s="25" t="s">
        <v>3</v>
      </c>
    </row>
    <row r="14" spans="2:9" ht="18" customHeight="1" thickBot="1" x14ac:dyDescent="0.3">
      <c r="B14" s="50" t="s">
        <v>18</v>
      </c>
      <c r="C14" s="51"/>
      <c r="D14" s="51"/>
      <c r="E14" s="51"/>
      <c r="F14" s="51"/>
      <c r="G14" s="51"/>
      <c r="H14" s="51"/>
      <c r="I14" s="52"/>
    </row>
    <row r="15" spans="2:9" ht="17.45" customHeight="1" x14ac:dyDescent="0.25">
      <c r="B15" s="7">
        <v>1</v>
      </c>
      <c r="C15" s="3" t="s">
        <v>42</v>
      </c>
      <c r="D15" s="56" t="s">
        <v>19</v>
      </c>
      <c r="E15" s="57"/>
      <c r="F15" s="3" t="s">
        <v>9</v>
      </c>
      <c r="G15" s="3">
        <v>1</v>
      </c>
      <c r="H15" s="18"/>
      <c r="I15" s="10">
        <f t="shared" ref="I15:I46" si="0">G15*H15</f>
        <v>0</v>
      </c>
    </row>
    <row r="16" spans="2:9" ht="17.45" customHeight="1" x14ac:dyDescent="0.25">
      <c r="B16" s="8">
        <v>2</v>
      </c>
      <c r="C16" s="4" t="s">
        <v>10</v>
      </c>
      <c r="D16" s="29" t="s">
        <v>20</v>
      </c>
      <c r="E16" s="30"/>
      <c r="F16" s="4" t="s">
        <v>9</v>
      </c>
      <c r="G16" s="4">
        <v>17</v>
      </c>
      <c r="H16" s="19"/>
      <c r="I16" s="11">
        <f t="shared" si="0"/>
        <v>0</v>
      </c>
    </row>
    <row r="17" spans="2:9" ht="17.45" customHeight="1" x14ac:dyDescent="0.25">
      <c r="B17" s="8">
        <v>3</v>
      </c>
      <c r="C17" s="4" t="s">
        <v>10</v>
      </c>
      <c r="D17" s="29" t="s">
        <v>21</v>
      </c>
      <c r="E17" s="30"/>
      <c r="F17" s="4" t="s">
        <v>9</v>
      </c>
      <c r="G17" s="4">
        <v>74</v>
      </c>
      <c r="H17" s="19"/>
      <c r="I17" s="11">
        <f t="shared" si="0"/>
        <v>0</v>
      </c>
    </row>
    <row r="18" spans="2:9" ht="17.45" customHeight="1" x14ac:dyDescent="0.25">
      <c r="B18" s="8">
        <v>4</v>
      </c>
      <c r="C18" s="4" t="s">
        <v>43</v>
      </c>
      <c r="D18" s="29" t="s">
        <v>22</v>
      </c>
      <c r="E18" s="30"/>
      <c r="F18" s="4" t="s">
        <v>9</v>
      </c>
      <c r="G18" s="4">
        <v>2</v>
      </c>
      <c r="H18" s="19"/>
      <c r="I18" s="11">
        <f t="shared" si="0"/>
        <v>0</v>
      </c>
    </row>
    <row r="19" spans="2:9" ht="17.45" customHeight="1" x14ac:dyDescent="0.25">
      <c r="B19" s="8">
        <v>5</v>
      </c>
      <c r="C19" s="4" t="s">
        <v>43</v>
      </c>
      <c r="D19" s="29" t="s">
        <v>21</v>
      </c>
      <c r="E19" s="30"/>
      <c r="F19" s="4" t="s">
        <v>9</v>
      </c>
      <c r="G19" s="4">
        <v>8</v>
      </c>
      <c r="H19" s="19"/>
      <c r="I19" s="11">
        <f t="shared" si="0"/>
        <v>0</v>
      </c>
    </row>
    <row r="20" spans="2:9" ht="17.45" customHeight="1" x14ac:dyDescent="0.25">
      <c r="B20" s="8">
        <v>6</v>
      </c>
      <c r="C20" s="4" t="s">
        <v>11</v>
      </c>
      <c r="D20" s="29" t="s">
        <v>23</v>
      </c>
      <c r="E20" s="30"/>
      <c r="F20" s="4" t="s">
        <v>9</v>
      </c>
      <c r="G20" s="4">
        <v>35</v>
      </c>
      <c r="H20" s="19"/>
      <c r="I20" s="11">
        <f t="shared" si="0"/>
        <v>0</v>
      </c>
    </row>
    <row r="21" spans="2:9" ht="17.45" customHeight="1" x14ac:dyDescent="0.25">
      <c r="B21" s="8">
        <v>7</v>
      </c>
      <c r="C21" s="4" t="s">
        <v>12</v>
      </c>
      <c r="D21" s="29" t="s">
        <v>24</v>
      </c>
      <c r="E21" s="30"/>
      <c r="F21" s="4" t="s">
        <v>9</v>
      </c>
      <c r="G21" s="4">
        <v>6</v>
      </c>
      <c r="H21" s="19"/>
      <c r="I21" s="11">
        <f t="shared" si="0"/>
        <v>0</v>
      </c>
    </row>
    <row r="22" spans="2:9" ht="17.45" customHeight="1" x14ac:dyDescent="0.25">
      <c r="B22" s="8">
        <v>8</v>
      </c>
      <c r="C22" s="4" t="s">
        <v>12</v>
      </c>
      <c r="D22" s="29" t="s">
        <v>25</v>
      </c>
      <c r="E22" s="30"/>
      <c r="F22" s="4" t="s">
        <v>9</v>
      </c>
      <c r="G22" s="4">
        <v>2</v>
      </c>
      <c r="H22" s="19"/>
      <c r="I22" s="11">
        <f t="shared" si="0"/>
        <v>0</v>
      </c>
    </row>
    <row r="23" spans="2:9" ht="17.45" customHeight="1" x14ac:dyDescent="0.25">
      <c r="B23" s="8">
        <v>9</v>
      </c>
      <c r="C23" s="4" t="s">
        <v>12</v>
      </c>
      <c r="D23" s="31" t="s">
        <v>26</v>
      </c>
      <c r="E23" s="32"/>
      <c r="F23" s="4" t="s">
        <v>9</v>
      </c>
      <c r="G23" s="4">
        <v>90</v>
      </c>
      <c r="H23" s="19"/>
      <c r="I23" s="11">
        <f t="shared" si="0"/>
        <v>0</v>
      </c>
    </row>
    <row r="24" spans="2:9" ht="17.45" customHeight="1" x14ac:dyDescent="0.25">
      <c r="B24" s="8">
        <v>10</v>
      </c>
      <c r="C24" s="4" t="s">
        <v>12</v>
      </c>
      <c r="D24" s="29" t="s">
        <v>27</v>
      </c>
      <c r="E24" s="30"/>
      <c r="F24" s="4" t="s">
        <v>9</v>
      </c>
      <c r="G24" s="4">
        <v>18</v>
      </c>
      <c r="H24" s="19"/>
      <c r="I24" s="11">
        <f t="shared" si="0"/>
        <v>0</v>
      </c>
    </row>
    <row r="25" spans="2:9" ht="17.45" customHeight="1" x14ac:dyDescent="0.25">
      <c r="B25" s="8">
        <v>11</v>
      </c>
      <c r="C25" s="4" t="s">
        <v>12</v>
      </c>
      <c r="D25" s="29" t="s">
        <v>28</v>
      </c>
      <c r="E25" s="30"/>
      <c r="F25" s="4" t="s">
        <v>9</v>
      </c>
      <c r="G25" s="4">
        <v>1</v>
      </c>
      <c r="H25" s="19"/>
      <c r="I25" s="11">
        <f t="shared" si="0"/>
        <v>0</v>
      </c>
    </row>
    <row r="26" spans="2:9" ht="17.45" customHeight="1" x14ac:dyDescent="0.25">
      <c r="B26" s="8">
        <v>12</v>
      </c>
      <c r="C26" s="4" t="s">
        <v>13</v>
      </c>
      <c r="D26" s="29" t="s">
        <v>29</v>
      </c>
      <c r="E26" s="30"/>
      <c r="F26" s="4" t="s">
        <v>9</v>
      </c>
      <c r="G26" s="4">
        <v>4</v>
      </c>
      <c r="H26" s="19"/>
      <c r="I26" s="11">
        <f t="shared" si="0"/>
        <v>0</v>
      </c>
    </row>
    <row r="27" spans="2:9" ht="17.45" customHeight="1" x14ac:dyDescent="0.25">
      <c r="B27" s="8">
        <v>13</v>
      </c>
      <c r="C27" s="4" t="s">
        <v>13</v>
      </c>
      <c r="D27" s="29" t="s">
        <v>27</v>
      </c>
      <c r="E27" s="30"/>
      <c r="F27" s="4" t="s">
        <v>9</v>
      </c>
      <c r="G27" s="4">
        <v>73</v>
      </c>
      <c r="H27" s="19"/>
      <c r="I27" s="11">
        <f t="shared" si="0"/>
        <v>0</v>
      </c>
    </row>
    <row r="28" spans="2:9" ht="17.45" customHeight="1" x14ac:dyDescent="0.25">
      <c r="B28" s="8">
        <v>14</v>
      </c>
      <c r="C28" s="4" t="s">
        <v>14</v>
      </c>
      <c r="D28" s="29" t="s">
        <v>30</v>
      </c>
      <c r="E28" s="30"/>
      <c r="F28" s="4" t="s">
        <v>9</v>
      </c>
      <c r="G28" s="4">
        <v>4</v>
      </c>
      <c r="H28" s="19"/>
      <c r="I28" s="11">
        <f t="shared" si="0"/>
        <v>0</v>
      </c>
    </row>
    <row r="29" spans="2:9" ht="17.45" customHeight="1" x14ac:dyDescent="0.25">
      <c r="B29" s="8">
        <v>15</v>
      </c>
      <c r="C29" s="4" t="s">
        <v>14</v>
      </c>
      <c r="D29" s="29" t="s">
        <v>31</v>
      </c>
      <c r="E29" s="30"/>
      <c r="F29" s="4" t="s">
        <v>9</v>
      </c>
      <c r="G29" s="4">
        <v>58</v>
      </c>
      <c r="H29" s="19"/>
      <c r="I29" s="11">
        <f t="shared" si="0"/>
        <v>0</v>
      </c>
    </row>
    <row r="30" spans="2:9" ht="17.45" customHeight="1" x14ac:dyDescent="0.25">
      <c r="B30" s="8">
        <v>16</v>
      </c>
      <c r="C30" s="4" t="s">
        <v>14</v>
      </c>
      <c r="D30" s="29" t="s">
        <v>32</v>
      </c>
      <c r="E30" s="30"/>
      <c r="F30" s="4" t="s">
        <v>9</v>
      </c>
      <c r="G30" s="4">
        <v>2</v>
      </c>
      <c r="H30" s="19"/>
      <c r="I30" s="11">
        <f t="shared" si="0"/>
        <v>0</v>
      </c>
    </row>
    <row r="31" spans="2:9" ht="17.45" customHeight="1" x14ac:dyDescent="0.25">
      <c r="B31" s="8">
        <v>17</v>
      </c>
      <c r="C31" s="4" t="s">
        <v>15</v>
      </c>
      <c r="D31" s="29" t="s">
        <v>32</v>
      </c>
      <c r="E31" s="30"/>
      <c r="F31" s="4" t="s">
        <v>9</v>
      </c>
      <c r="G31" s="4">
        <v>141</v>
      </c>
      <c r="H31" s="19"/>
      <c r="I31" s="11">
        <f t="shared" si="0"/>
        <v>0</v>
      </c>
    </row>
    <row r="32" spans="2:9" ht="17.45" customHeight="1" x14ac:dyDescent="0.25">
      <c r="B32" s="8">
        <v>18</v>
      </c>
      <c r="C32" s="4" t="s">
        <v>16</v>
      </c>
      <c r="D32" s="29" t="s">
        <v>33</v>
      </c>
      <c r="E32" s="30"/>
      <c r="F32" s="4" t="s">
        <v>9</v>
      </c>
      <c r="G32" s="4">
        <v>12</v>
      </c>
      <c r="H32" s="19"/>
      <c r="I32" s="11">
        <f t="shared" si="0"/>
        <v>0</v>
      </c>
    </row>
    <row r="33" spans="2:9" ht="17.45" customHeight="1" x14ac:dyDescent="0.25">
      <c r="B33" s="8">
        <v>19</v>
      </c>
      <c r="C33" s="4" t="s">
        <v>16</v>
      </c>
      <c r="D33" s="29" t="s">
        <v>34</v>
      </c>
      <c r="E33" s="30"/>
      <c r="F33" s="4" t="s">
        <v>9</v>
      </c>
      <c r="G33" s="4">
        <v>253</v>
      </c>
      <c r="H33" s="19"/>
      <c r="I33" s="11">
        <f t="shared" si="0"/>
        <v>0</v>
      </c>
    </row>
    <row r="34" spans="2:9" ht="17.45" customHeight="1" x14ac:dyDescent="0.25">
      <c r="B34" s="8">
        <v>20</v>
      </c>
      <c r="C34" s="4" t="s">
        <v>16</v>
      </c>
      <c r="D34" s="29" t="s">
        <v>35</v>
      </c>
      <c r="E34" s="30"/>
      <c r="F34" s="4" t="s">
        <v>9</v>
      </c>
      <c r="G34" s="4">
        <v>4</v>
      </c>
      <c r="H34" s="19"/>
      <c r="I34" s="11">
        <f t="shared" si="0"/>
        <v>0</v>
      </c>
    </row>
    <row r="35" spans="2:9" ht="17.45" customHeight="1" x14ac:dyDescent="0.25">
      <c r="B35" s="8">
        <v>21</v>
      </c>
      <c r="C35" s="4" t="s">
        <v>17</v>
      </c>
      <c r="D35" s="29" t="s">
        <v>36</v>
      </c>
      <c r="E35" s="30"/>
      <c r="F35" s="4" t="s">
        <v>9</v>
      </c>
      <c r="G35" s="4">
        <v>62</v>
      </c>
      <c r="H35" s="19"/>
      <c r="I35" s="11">
        <f t="shared" si="0"/>
        <v>0</v>
      </c>
    </row>
    <row r="36" spans="2:9" ht="17.45" customHeight="1" x14ac:dyDescent="0.25">
      <c r="B36" s="8">
        <v>22</v>
      </c>
      <c r="C36" s="4" t="s">
        <v>42</v>
      </c>
      <c r="D36" s="29" t="s">
        <v>37</v>
      </c>
      <c r="E36" s="30"/>
      <c r="F36" s="4" t="s">
        <v>9</v>
      </c>
      <c r="G36" s="4">
        <v>1</v>
      </c>
      <c r="H36" s="19"/>
      <c r="I36" s="11">
        <f t="shared" si="0"/>
        <v>0</v>
      </c>
    </row>
    <row r="37" spans="2:9" ht="17.45" customHeight="1" x14ac:dyDescent="0.25">
      <c r="B37" s="8">
        <v>23</v>
      </c>
      <c r="C37" s="4" t="s">
        <v>10</v>
      </c>
      <c r="D37" s="29" t="s">
        <v>38</v>
      </c>
      <c r="E37" s="30"/>
      <c r="F37" s="4" t="s">
        <v>9</v>
      </c>
      <c r="G37" s="4">
        <v>2</v>
      </c>
      <c r="H37" s="19"/>
      <c r="I37" s="11">
        <f t="shared" si="0"/>
        <v>0</v>
      </c>
    </row>
    <row r="38" spans="2:9" ht="17.45" customHeight="1" x14ac:dyDescent="0.25">
      <c r="B38" s="8">
        <v>24</v>
      </c>
      <c r="C38" s="4" t="s">
        <v>10</v>
      </c>
      <c r="D38" s="29" t="s">
        <v>39</v>
      </c>
      <c r="E38" s="30"/>
      <c r="F38" s="4" t="s">
        <v>9</v>
      </c>
      <c r="G38" s="4">
        <v>9</v>
      </c>
      <c r="H38" s="19"/>
      <c r="I38" s="11">
        <f t="shared" si="0"/>
        <v>0</v>
      </c>
    </row>
    <row r="39" spans="2:9" ht="17.45" customHeight="1" x14ac:dyDescent="0.25">
      <c r="B39" s="8">
        <v>25</v>
      </c>
      <c r="C39" s="4" t="s">
        <v>43</v>
      </c>
      <c r="D39" s="29" t="s">
        <v>38</v>
      </c>
      <c r="E39" s="30"/>
      <c r="F39" s="4" t="s">
        <v>9</v>
      </c>
      <c r="G39" s="4">
        <v>2</v>
      </c>
      <c r="H39" s="19"/>
      <c r="I39" s="11">
        <f t="shared" si="0"/>
        <v>0</v>
      </c>
    </row>
    <row r="40" spans="2:9" ht="17.45" customHeight="1" x14ac:dyDescent="0.25">
      <c r="B40" s="8">
        <v>26</v>
      </c>
      <c r="C40" s="4" t="s">
        <v>43</v>
      </c>
      <c r="D40" s="29" t="s">
        <v>39</v>
      </c>
      <c r="E40" s="30"/>
      <c r="F40" s="4" t="s">
        <v>9</v>
      </c>
      <c r="G40" s="4">
        <v>6</v>
      </c>
      <c r="H40" s="19"/>
      <c r="I40" s="11">
        <f t="shared" si="0"/>
        <v>0</v>
      </c>
    </row>
    <row r="41" spans="2:9" ht="17.45" customHeight="1" x14ac:dyDescent="0.25">
      <c r="B41" s="8">
        <v>27</v>
      </c>
      <c r="C41" s="4" t="s">
        <v>11</v>
      </c>
      <c r="D41" s="29" t="s">
        <v>39</v>
      </c>
      <c r="E41" s="30"/>
      <c r="F41" s="4" t="s">
        <v>9</v>
      </c>
      <c r="G41" s="4">
        <v>3</v>
      </c>
      <c r="H41" s="19"/>
      <c r="I41" s="11">
        <f t="shared" si="0"/>
        <v>0</v>
      </c>
    </row>
    <row r="42" spans="2:9" ht="17.45" customHeight="1" x14ac:dyDescent="0.25">
      <c r="B42" s="8">
        <v>28</v>
      </c>
      <c r="C42" s="4" t="s">
        <v>12</v>
      </c>
      <c r="D42" s="29" t="s">
        <v>40</v>
      </c>
      <c r="E42" s="30"/>
      <c r="F42" s="4" t="s">
        <v>9</v>
      </c>
      <c r="G42" s="4">
        <v>4</v>
      </c>
      <c r="H42" s="19"/>
      <c r="I42" s="11">
        <f t="shared" si="0"/>
        <v>0</v>
      </c>
    </row>
    <row r="43" spans="2:9" ht="17.45" customHeight="1" x14ac:dyDescent="0.25">
      <c r="B43" s="8">
        <v>29</v>
      </c>
      <c r="C43" s="4" t="s">
        <v>14</v>
      </c>
      <c r="D43" s="29" t="s">
        <v>41</v>
      </c>
      <c r="E43" s="30"/>
      <c r="F43" s="4" t="s">
        <v>9</v>
      </c>
      <c r="G43" s="4">
        <v>4</v>
      </c>
      <c r="H43" s="19"/>
      <c r="I43" s="11">
        <f t="shared" si="0"/>
        <v>0</v>
      </c>
    </row>
    <row r="44" spans="2:9" ht="17.45" customHeight="1" x14ac:dyDescent="0.25">
      <c r="B44" s="8">
        <v>30</v>
      </c>
      <c r="C44" s="4" t="s">
        <v>15</v>
      </c>
      <c r="D44" s="29" t="s">
        <v>41</v>
      </c>
      <c r="E44" s="30"/>
      <c r="F44" s="4" t="s">
        <v>9</v>
      </c>
      <c r="G44" s="4">
        <v>64</v>
      </c>
      <c r="H44" s="19"/>
      <c r="I44" s="11">
        <f t="shared" si="0"/>
        <v>0</v>
      </c>
    </row>
    <row r="45" spans="2:9" ht="17.45" customHeight="1" x14ac:dyDescent="0.25">
      <c r="B45" s="8">
        <v>31</v>
      </c>
      <c r="C45" s="4" t="s">
        <v>16</v>
      </c>
      <c r="D45" s="29" t="s">
        <v>41</v>
      </c>
      <c r="E45" s="30"/>
      <c r="F45" s="4" t="s">
        <v>9</v>
      </c>
      <c r="G45" s="4">
        <v>7</v>
      </c>
      <c r="H45" s="19"/>
      <c r="I45" s="11">
        <f t="shared" si="0"/>
        <v>0</v>
      </c>
    </row>
    <row r="46" spans="2:9" ht="17.45" customHeight="1" thickBot="1" x14ac:dyDescent="0.3">
      <c r="B46" s="9">
        <v>32</v>
      </c>
      <c r="C46" s="5" t="s">
        <v>17</v>
      </c>
      <c r="D46" s="58" t="s">
        <v>41</v>
      </c>
      <c r="E46" s="59"/>
      <c r="F46" s="5" t="s">
        <v>9</v>
      </c>
      <c r="G46" s="5">
        <v>17</v>
      </c>
      <c r="H46" s="17"/>
      <c r="I46" s="12">
        <f t="shared" si="0"/>
        <v>0</v>
      </c>
    </row>
    <row r="47" spans="2:9" ht="16.5" thickBot="1" x14ac:dyDescent="0.3">
      <c r="B47" s="27"/>
      <c r="C47" s="2"/>
      <c r="D47" s="2"/>
      <c r="E47" s="41" t="s">
        <v>1</v>
      </c>
      <c r="F47" s="42"/>
      <c r="G47" s="42"/>
      <c r="H47" s="43"/>
      <c r="I47" s="15">
        <f>SUM(I15:I46)</f>
        <v>0</v>
      </c>
    </row>
    <row r="48" spans="2:9" ht="18" customHeight="1" thickBot="1" x14ac:dyDescent="0.3">
      <c r="B48" s="50" t="s">
        <v>65</v>
      </c>
      <c r="C48" s="51"/>
      <c r="D48" s="51"/>
      <c r="E48" s="51"/>
      <c r="F48" s="51"/>
      <c r="G48" s="51"/>
      <c r="H48" s="51"/>
      <c r="I48" s="52"/>
    </row>
    <row r="49" spans="2:9" ht="29.45" customHeight="1" x14ac:dyDescent="0.25">
      <c r="B49" s="7">
        <v>1</v>
      </c>
      <c r="C49" s="3" t="s">
        <v>66</v>
      </c>
      <c r="D49" s="60" t="s">
        <v>44</v>
      </c>
      <c r="E49" s="61"/>
      <c r="F49" s="3" t="s">
        <v>64</v>
      </c>
      <c r="G49" s="3">
        <v>1</v>
      </c>
      <c r="H49" s="20"/>
      <c r="I49" s="10">
        <f>G49*H49</f>
        <v>0</v>
      </c>
    </row>
    <row r="50" spans="2:9" ht="29.45" customHeight="1" x14ac:dyDescent="0.25">
      <c r="B50" s="14">
        <v>2</v>
      </c>
      <c r="C50" s="6" t="s">
        <v>67</v>
      </c>
      <c r="D50" s="62" t="s">
        <v>45</v>
      </c>
      <c r="E50" s="63"/>
      <c r="F50" s="6" t="s">
        <v>64</v>
      </c>
      <c r="G50" s="6">
        <v>16</v>
      </c>
      <c r="H50" s="19"/>
      <c r="I50" s="13">
        <f t="shared" ref="I50:I82" si="1">G50*H50</f>
        <v>0</v>
      </c>
    </row>
    <row r="51" spans="2:9" ht="29.45" customHeight="1" x14ac:dyDescent="0.25">
      <c r="B51" s="14">
        <v>3</v>
      </c>
      <c r="C51" s="6" t="s">
        <v>68</v>
      </c>
      <c r="D51" s="62" t="s">
        <v>45</v>
      </c>
      <c r="E51" s="63"/>
      <c r="F51" s="6" t="s">
        <v>64</v>
      </c>
      <c r="G51" s="6">
        <v>2</v>
      </c>
      <c r="H51" s="19"/>
      <c r="I51" s="13">
        <f t="shared" si="1"/>
        <v>0</v>
      </c>
    </row>
    <row r="52" spans="2:9" ht="29.45" customHeight="1" x14ac:dyDescent="0.25">
      <c r="B52" s="14">
        <v>4</v>
      </c>
      <c r="C52" s="6" t="s">
        <v>69</v>
      </c>
      <c r="D52" s="62" t="s">
        <v>46</v>
      </c>
      <c r="E52" s="63"/>
      <c r="F52" s="6" t="s">
        <v>64</v>
      </c>
      <c r="G52" s="6">
        <v>84</v>
      </c>
      <c r="H52" s="19"/>
      <c r="I52" s="13">
        <f t="shared" si="1"/>
        <v>0</v>
      </c>
    </row>
    <row r="53" spans="2:9" ht="29.45" customHeight="1" x14ac:dyDescent="0.25">
      <c r="B53" s="14">
        <v>5</v>
      </c>
      <c r="C53" s="6" t="s">
        <v>70</v>
      </c>
      <c r="D53" s="62" t="s">
        <v>47</v>
      </c>
      <c r="E53" s="63"/>
      <c r="F53" s="6" t="s">
        <v>64</v>
      </c>
      <c r="G53" s="6">
        <v>2</v>
      </c>
      <c r="H53" s="19"/>
      <c r="I53" s="13">
        <f t="shared" si="1"/>
        <v>0</v>
      </c>
    </row>
    <row r="54" spans="2:9" ht="29.45" customHeight="1" x14ac:dyDescent="0.25">
      <c r="B54" s="14">
        <v>6</v>
      </c>
      <c r="C54" s="6" t="s">
        <v>71</v>
      </c>
      <c r="D54" s="62" t="s">
        <v>48</v>
      </c>
      <c r="E54" s="63"/>
      <c r="F54" s="6" t="s">
        <v>64</v>
      </c>
      <c r="G54" s="6">
        <v>7</v>
      </c>
      <c r="H54" s="19"/>
      <c r="I54" s="13">
        <f t="shared" si="1"/>
        <v>0</v>
      </c>
    </row>
    <row r="55" spans="2:9" ht="29.45" customHeight="1" x14ac:dyDescent="0.25">
      <c r="B55" s="14">
        <v>7</v>
      </c>
      <c r="C55" s="6" t="s">
        <v>72</v>
      </c>
      <c r="D55" s="62" t="s">
        <v>49</v>
      </c>
      <c r="E55" s="63"/>
      <c r="F55" s="6" t="s">
        <v>64</v>
      </c>
      <c r="G55" s="6">
        <v>20</v>
      </c>
      <c r="H55" s="19"/>
      <c r="I55" s="13">
        <f t="shared" si="1"/>
        <v>0</v>
      </c>
    </row>
    <row r="56" spans="2:9" ht="29.45" customHeight="1" x14ac:dyDescent="0.25">
      <c r="B56" s="14">
        <v>8</v>
      </c>
      <c r="C56" s="6" t="s">
        <v>73</v>
      </c>
      <c r="D56" s="62" t="s">
        <v>50</v>
      </c>
      <c r="E56" s="63"/>
      <c r="F56" s="6" t="s">
        <v>64</v>
      </c>
      <c r="G56" s="6">
        <v>14</v>
      </c>
      <c r="H56" s="19"/>
      <c r="I56" s="13">
        <f t="shared" si="1"/>
        <v>0</v>
      </c>
    </row>
    <row r="57" spans="2:9" ht="29.45" customHeight="1" x14ac:dyDescent="0.25">
      <c r="B57" s="14">
        <v>9</v>
      </c>
      <c r="C57" s="6" t="s">
        <v>74</v>
      </c>
      <c r="D57" s="62" t="s">
        <v>51</v>
      </c>
      <c r="E57" s="63"/>
      <c r="F57" s="6" t="s">
        <v>64</v>
      </c>
      <c r="G57" s="6">
        <v>8</v>
      </c>
      <c r="H57" s="19"/>
      <c r="I57" s="13">
        <f t="shared" si="1"/>
        <v>0</v>
      </c>
    </row>
    <row r="58" spans="2:9" ht="29.45" customHeight="1" x14ac:dyDescent="0.25">
      <c r="B58" s="14">
        <v>10</v>
      </c>
      <c r="C58" s="6" t="s">
        <v>75</v>
      </c>
      <c r="D58" s="62" t="s">
        <v>52</v>
      </c>
      <c r="E58" s="63"/>
      <c r="F58" s="6" t="s">
        <v>64</v>
      </c>
      <c r="G58" s="6">
        <v>84</v>
      </c>
      <c r="H58" s="19"/>
      <c r="I58" s="13">
        <f t="shared" si="1"/>
        <v>0</v>
      </c>
    </row>
    <row r="59" spans="2:9" ht="29.45" customHeight="1" x14ac:dyDescent="0.25">
      <c r="B59" s="14">
        <v>11</v>
      </c>
      <c r="C59" s="6" t="s">
        <v>76</v>
      </c>
      <c r="D59" s="62" t="s">
        <v>52</v>
      </c>
      <c r="E59" s="63"/>
      <c r="F59" s="6" t="s">
        <v>64</v>
      </c>
      <c r="G59" s="6">
        <v>3</v>
      </c>
      <c r="H59" s="19"/>
      <c r="I59" s="13">
        <f t="shared" si="1"/>
        <v>0</v>
      </c>
    </row>
    <row r="60" spans="2:9" ht="29.45" customHeight="1" x14ac:dyDescent="0.25">
      <c r="B60" s="14">
        <v>12</v>
      </c>
      <c r="C60" s="6" t="s">
        <v>77</v>
      </c>
      <c r="D60" s="64" t="s">
        <v>53</v>
      </c>
      <c r="E60" s="65"/>
      <c r="F60" s="6" t="s">
        <v>64</v>
      </c>
      <c r="G60" s="6">
        <v>19</v>
      </c>
      <c r="H60" s="19"/>
      <c r="I60" s="13">
        <f t="shared" si="1"/>
        <v>0</v>
      </c>
    </row>
    <row r="61" spans="2:9" ht="29.45" customHeight="1" x14ac:dyDescent="0.25">
      <c r="B61" s="14">
        <v>13</v>
      </c>
      <c r="C61" s="6" t="s">
        <v>78</v>
      </c>
      <c r="D61" s="62" t="s">
        <v>54</v>
      </c>
      <c r="E61" s="63"/>
      <c r="F61" s="6" t="s">
        <v>64</v>
      </c>
      <c r="G61" s="6">
        <v>3</v>
      </c>
      <c r="H61" s="19"/>
      <c r="I61" s="13">
        <f t="shared" si="1"/>
        <v>0</v>
      </c>
    </row>
    <row r="62" spans="2:9" ht="29.45" customHeight="1" x14ac:dyDescent="0.25">
      <c r="B62" s="14">
        <v>14</v>
      </c>
      <c r="C62" s="6" t="s">
        <v>79</v>
      </c>
      <c r="D62" s="62" t="s">
        <v>55</v>
      </c>
      <c r="E62" s="63"/>
      <c r="F62" s="6" t="s">
        <v>64</v>
      </c>
      <c r="G62" s="6">
        <v>28</v>
      </c>
      <c r="H62" s="19"/>
      <c r="I62" s="13">
        <f t="shared" si="1"/>
        <v>0</v>
      </c>
    </row>
    <row r="63" spans="2:9" ht="29.45" customHeight="1" x14ac:dyDescent="0.25">
      <c r="B63" s="14">
        <v>15</v>
      </c>
      <c r="C63" s="6" t="s">
        <v>80</v>
      </c>
      <c r="D63" s="62" t="s">
        <v>55</v>
      </c>
      <c r="E63" s="63"/>
      <c r="F63" s="6" t="s">
        <v>64</v>
      </c>
      <c r="G63" s="6">
        <v>2</v>
      </c>
      <c r="H63" s="19"/>
      <c r="I63" s="13">
        <f t="shared" si="1"/>
        <v>0</v>
      </c>
    </row>
    <row r="64" spans="2:9" ht="29.45" customHeight="1" x14ac:dyDescent="0.25">
      <c r="B64" s="14">
        <v>16</v>
      </c>
      <c r="C64" s="6" t="s">
        <v>81</v>
      </c>
      <c r="D64" s="62" t="s">
        <v>55</v>
      </c>
      <c r="E64" s="63"/>
      <c r="F64" s="6" t="s">
        <v>64</v>
      </c>
      <c r="G64" s="6">
        <v>20</v>
      </c>
      <c r="H64" s="19"/>
      <c r="I64" s="13">
        <f t="shared" si="1"/>
        <v>0</v>
      </c>
    </row>
    <row r="65" spans="2:9" ht="29.45" customHeight="1" x14ac:dyDescent="0.25">
      <c r="B65" s="14">
        <v>17</v>
      </c>
      <c r="C65" s="6" t="s">
        <v>82</v>
      </c>
      <c r="D65" s="62" t="s">
        <v>56</v>
      </c>
      <c r="E65" s="63"/>
      <c r="F65" s="6" t="s">
        <v>64</v>
      </c>
      <c r="G65" s="6">
        <v>17</v>
      </c>
      <c r="H65" s="19"/>
      <c r="I65" s="13">
        <f t="shared" si="1"/>
        <v>0</v>
      </c>
    </row>
    <row r="66" spans="2:9" ht="29.45" customHeight="1" x14ac:dyDescent="0.25">
      <c r="B66" s="14">
        <v>18</v>
      </c>
      <c r="C66" s="6" t="s">
        <v>83</v>
      </c>
      <c r="D66" s="62" t="s">
        <v>56</v>
      </c>
      <c r="E66" s="63"/>
      <c r="F66" s="6" t="s">
        <v>64</v>
      </c>
      <c r="G66" s="6">
        <v>12</v>
      </c>
      <c r="H66" s="19"/>
      <c r="I66" s="13">
        <f t="shared" si="1"/>
        <v>0</v>
      </c>
    </row>
    <row r="67" spans="2:9" ht="29.45" customHeight="1" x14ac:dyDescent="0.25">
      <c r="B67" s="14">
        <v>19</v>
      </c>
      <c r="C67" s="6" t="s">
        <v>84</v>
      </c>
      <c r="D67" s="62" t="s">
        <v>57</v>
      </c>
      <c r="E67" s="63"/>
      <c r="F67" s="6" t="s">
        <v>64</v>
      </c>
      <c r="G67" s="6">
        <v>6</v>
      </c>
      <c r="H67" s="19"/>
      <c r="I67" s="13">
        <f t="shared" si="1"/>
        <v>0</v>
      </c>
    </row>
    <row r="68" spans="2:9" ht="29.45" customHeight="1" x14ac:dyDescent="0.25">
      <c r="B68" s="14">
        <v>20</v>
      </c>
      <c r="C68" s="6" t="s">
        <v>85</v>
      </c>
      <c r="D68" s="62" t="s">
        <v>58</v>
      </c>
      <c r="E68" s="63"/>
      <c r="F68" s="6" t="s">
        <v>64</v>
      </c>
      <c r="G68" s="6">
        <v>10</v>
      </c>
      <c r="H68" s="19"/>
      <c r="I68" s="13">
        <f t="shared" si="1"/>
        <v>0</v>
      </c>
    </row>
    <row r="69" spans="2:9" ht="29.45" customHeight="1" x14ac:dyDescent="0.25">
      <c r="B69" s="14">
        <v>21</v>
      </c>
      <c r="C69" s="6" t="s">
        <v>86</v>
      </c>
      <c r="D69" s="62" t="s">
        <v>58</v>
      </c>
      <c r="E69" s="63"/>
      <c r="F69" s="6" t="s">
        <v>64</v>
      </c>
      <c r="G69" s="6">
        <v>41</v>
      </c>
      <c r="H69" s="19"/>
      <c r="I69" s="13">
        <f t="shared" si="1"/>
        <v>0</v>
      </c>
    </row>
    <row r="70" spans="2:9" ht="29.45" customHeight="1" x14ac:dyDescent="0.25">
      <c r="B70" s="14">
        <v>22</v>
      </c>
      <c r="C70" s="6" t="s">
        <v>87</v>
      </c>
      <c r="D70" s="62" t="s">
        <v>58</v>
      </c>
      <c r="E70" s="63"/>
      <c r="F70" s="6" t="s">
        <v>64</v>
      </c>
      <c r="G70" s="6">
        <v>1</v>
      </c>
      <c r="H70" s="19"/>
      <c r="I70" s="13">
        <f t="shared" si="1"/>
        <v>0</v>
      </c>
    </row>
    <row r="71" spans="2:9" ht="29.45" customHeight="1" x14ac:dyDescent="0.25">
      <c r="B71" s="14">
        <v>23</v>
      </c>
      <c r="C71" s="6" t="s">
        <v>88</v>
      </c>
      <c r="D71" s="62" t="s">
        <v>58</v>
      </c>
      <c r="E71" s="63"/>
      <c r="F71" s="6" t="s">
        <v>64</v>
      </c>
      <c r="G71" s="6">
        <v>4</v>
      </c>
      <c r="H71" s="19"/>
      <c r="I71" s="13">
        <f t="shared" si="1"/>
        <v>0</v>
      </c>
    </row>
    <row r="72" spans="2:9" ht="29.45" customHeight="1" x14ac:dyDescent="0.25">
      <c r="B72" s="14">
        <v>24</v>
      </c>
      <c r="C72" s="6" t="s">
        <v>89</v>
      </c>
      <c r="D72" s="62" t="s">
        <v>59</v>
      </c>
      <c r="E72" s="63"/>
      <c r="F72" s="6" t="s">
        <v>64</v>
      </c>
      <c r="G72" s="6">
        <v>1</v>
      </c>
      <c r="H72" s="19"/>
      <c r="I72" s="13">
        <f t="shared" si="1"/>
        <v>0</v>
      </c>
    </row>
    <row r="73" spans="2:9" ht="29.45" customHeight="1" x14ac:dyDescent="0.25">
      <c r="B73" s="14">
        <v>25</v>
      </c>
      <c r="C73" s="6" t="s">
        <v>90</v>
      </c>
      <c r="D73" s="62" t="s">
        <v>59</v>
      </c>
      <c r="E73" s="63"/>
      <c r="F73" s="6" t="s">
        <v>64</v>
      </c>
      <c r="G73" s="6">
        <v>3</v>
      </c>
      <c r="H73" s="19"/>
      <c r="I73" s="13">
        <f t="shared" si="1"/>
        <v>0</v>
      </c>
    </row>
    <row r="74" spans="2:9" ht="29.45" customHeight="1" x14ac:dyDescent="0.25">
      <c r="B74" s="14">
        <v>26</v>
      </c>
      <c r="C74" s="6" t="s">
        <v>91</v>
      </c>
      <c r="D74" s="62" t="s">
        <v>59</v>
      </c>
      <c r="E74" s="63"/>
      <c r="F74" s="6" t="s">
        <v>64</v>
      </c>
      <c r="G74" s="6">
        <v>23</v>
      </c>
      <c r="H74" s="19"/>
      <c r="I74" s="13">
        <f t="shared" si="1"/>
        <v>0</v>
      </c>
    </row>
    <row r="75" spans="2:9" ht="29.45" customHeight="1" x14ac:dyDescent="0.25">
      <c r="B75" s="14">
        <v>27</v>
      </c>
      <c r="C75" s="6" t="s">
        <v>92</v>
      </c>
      <c r="D75" s="62" t="s">
        <v>59</v>
      </c>
      <c r="E75" s="63"/>
      <c r="F75" s="6" t="s">
        <v>64</v>
      </c>
      <c r="G75" s="6">
        <v>144</v>
      </c>
      <c r="H75" s="19"/>
      <c r="I75" s="13">
        <f t="shared" si="1"/>
        <v>0</v>
      </c>
    </row>
    <row r="76" spans="2:9" ht="29.45" customHeight="1" x14ac:dyDescent="0.25">
      <c r="B76" s="14">
        <v>28</v>
      </c>
      <c r="C76" s="6" t="s">
        <v>93</v>
      </c>
      <c r="D76" s="62" t="s">
        <v>60</v>
      </c>
      <c r="E76" s="63"/>
      <c r="F76" s="6" t="s">
        <v>64</v>
      </c>
      <c r="G76" s="6">
        <v>12</v>
      </c>
      <c r="H76" s="19"/>
      <c r="I76" s="13">
        <f t="shared" si="1"/>
        <v>0</v>
      </c>
    </row>
    <row r="77" spans="2:9" ht="29.45" customHeight="1" x14ac:dyDescent="0.25">
      <c r="B77" s="14">
        <v>29</v>
      </c>
      <c r="C77" s="6" t="s">
        <v>94</v>
      </c>
      <c r="D77" s="62" t="s">
        <v>61</v>
      </c>
      <c r="E77" s="63"/>
      <c r="F77" s="6" t="s">
        <v>64</v>
      </c>
      <c r="G77" s="6">
        <v>119</v>
      </c>
      <c r="H77" s="19"/>
      <c r="I77" s="13">
        <f t="shared" si="1"/>
        <v>0</v>
      </c>
    </row>
    <row r="78" spans="2:9" ht="29.45" customHeight="1" x14ac:dyDescent="0.25">
      <c r="B78" s="14">
        <v>30</v>
      </c>
      <c r="C78" s="6" t="s">
        <v>95</v>
      </c>
      <c r="D78" s="62" t="s">
        <v>61</v>
      </c>
      <c r="E78" s="63"/>
      <c r="F78" s="6" t="s">
        <v>64</v>
      </c>
      <c r="G78" s="6">
        <v>149</v>
      </c>
      <c r="H78" s="19"/>
      <c r="I78" s="13">
        <f t="shared" si="1"/>
        <v>0</v>
      </c>
    </row>
    <row r="79" spans="2:9" ht="29.45" customHeight="1" x14ac:dyDescent="0.25">
      <c r="B79" s="14">
        <v>31</v>
      </c>
      <c r="C79" s="6" t="s">
        <v>96</v>
      </c>
      <c r="D79" s="62" t="s">
        <v>61</v>
      </c>
      <c r="E79" s="63"/>
      <c r="F79" s="6" t="s">
        <v>64</v>
      </c>
      <c r="G79" s="6">
        <v>13</v>
      </c>
      <c r="H79" s="19"/>
      <c r="I79" s="13">
        <f t="shared" si="1"/>
        <v>0</v>
      </c>
    </row>
    <row r="80" spans="2:9" ht="29.45" customHeight="1" x14ac:dyDescent="0.25">
      <c r="B80" s="14">
        <v>32</v>
      </c>
      <c r="C80" s="4" t="s">
        <v>97</v>
      </c>
      <c r="D80" s="62" t="s">
        <v>62</v>
      </c>
      <c r="E80" s="63"/>
      <c r="F80" s="6" t="s">
        <v>64</v>
      </c>
      <c r="G80" s="4">
        <v>2</v>
      </c>
      <c r="H80" s="19"/>
      <c r="I80" s="11">
        <f t="shared" si="1"/>
        <v>0</v>
      </c>
    </row>
    <row r="81" spans="2:9" ht="29.45" customHeight="1" x14ac:dyDescent="0.25">
      <c r="B81" s="14">
        <v>33</v>
      </c>
      <c r="C81" s="4" t="s">
        <v>98</v>
      </c>
      <c r="D81" s="62" t="s">
        <v>63</v>
      </c>
      <c r="E81" s="63"/>
      <c r="F81" s="6" t="s">
        <v>64</v>
      </c>
      <c r="G81" s="4">
        <v>72</v>
      </c>
      <c r="H81" s="19"/>
      <c r="I81" s="11">
        <f t="shared" si="1"/>
        <v>0</v>
      </c>
    </row>
    <row r="82" spans="2:9" ht="29.45" customHeight="1" thickBot="1" x14ac:dyDescent="0.3">
      <c r="B82" s="9">
        <v>34</v>
      </c>
      <c r="C82" s="5" t="s">
        <v>99</v>
      </c>
      <c r="D82" s="66" t="s">
        <v>63</v>
      </c>
      <c r="E82" s="67"/>
      <c r="F82" s="5" t="s">
        <v>64</v>
      </c>
      <c r="G82" s="5">
        <v>2</v>
      </c>
      <c r="H82" s="21"/>
      <c r="I82" s="12">
        <f t="shared" si="1"/>
        <v>0</v>
      </c>
    </row>
    <row r="83" spans="2:9" ht="16.5" customHeight="1" thickBot="1" x14ac:dyDescent="0.3">
      <c r="B83" s="2"/>
      <c r="C83" s="2"/>
      <c r="D83" s="2"/>
      <c r="E83" s="53" t="s">
        <v>1</v>
      </c>
      <c r="F83" s="54"/>
      <c r="G83" s="54"/>
      <c r="H83" s="55"/>
      <c r="I83" s="16">
        <f>SUM(I49:I82)</f>
        <v>0</v>
      </c>
    </row>
    <row r="84" spans="2:9" s="1" customFormat="1" ht="8.4499999999999993" customHeight="1" thickBot="1" x14ac:dyDescent="0.3"/>
    <row r="85" spans="2:9" s="1" customFormat="1" ht="16.5" thickBot="1" x14ac:dyDescent="0.3">
      <c r="E85" s="41" t="s">
        <v>4</v>
      </c>
      <c r="F85" s="42"/>
      <c r="G85" s="42"/>
      <c r="H85" s="43"/>
      <c r="I85" s="15">
        <f>SUM(I47,I83)</f>
        <v>0</v>
      </c>
    </row>
    <row r="86" spans="2:9" s="1" customFormat="1" ht="6" customHeight="1" thickBot="1" x14ac:dyDescent="0.3"/>
    <row r="87" spans="2:9" s="1" customFormat="1" ht="15.75" thickBot="1" x14ac:dyDescent="0.3">
      <c r="E87" s="35" t="s">
        <v>100</v>
      </c>
      <c r="F87" s="36"/>
      <c r="G87" s="36"/>
      <c r="H87" s="36"/>
      <c r="I87" s="37"/>
    </row>
    <row r="88" spans="2:9" s="1" customFormat="1" x14ac:dyDescent="0.25"/>
    <row r="89" spans="2:9" s="1" customFormat="1" x14ac:dyDescent="0.25">
      <c r="E89" s="39"/>
      <c r="F89" s="39"/>
    </row>
    <row r="90" spans="2:9" s="1" customFormat="1" x14ac:dyDescent="0.25">
      <c r="E90" s="40"/>
      <c r="F90" s="40"/>
    </row>
    <row r="91" spans="2:9" s="1" customFormat="1" x14ac:dyDescent="0.25">
      <c r="E91" s="38" t="s">
        <v>101</v>
      </c>
      <c r="F91" s="38"/>
    </row>
    <row r="92" spans="2:9" s="1" customFormat="1" x14ac:dyDescent="0.25"/>
    <row r="93" spans="2:9" s="1" customFormat="1" x14ac:dyDescent="0.25"/>
    <row r="94" spans="2:9" s="1" customFormat="1" x14ac:dyDescent="0.25"/>
    <row r="95" spans="2:9" s="1" customFormat="1" x14ac:dyDescent="0.25"/>
    <row r="96" spans="2:9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pans="2:4" s="1" customFormat="1" x14ac:dyDescent="0.25"/>
    <row r="114" spans="2:4" s="1" customFormat="1" x14ac:dyDescent="0.25"/>
    <row r="115" spans="2:4" s="1" customFormat="1" x14ac:dyDescent="0.25"/>
    <row r="116" spans="2:4" s="1" customFormat="1" x14ac:dyDescent="0.25"/>
    <row r="117" spans="2:4" s="1" customFormat="1" x14ac:dyDescent="0.25"/>
    <row r="118" spans="2:4" s="1" customFormat="1" x14ac:dyDescent="0.25"/>
    <row r="119" spans="2:4" s="1" customFormat="1" x14ac:dyDescent="0.25"/>
    <row r="120" spans="2:4" s="1" customFormat="1" x14ac:dyDescent="0.25"/>
    <row r="121" spans="2:4" s="1" customFormat="1" x14ac:dyDescent="0.25"/>
    <row r="122" spans="2:4" s="1" customFormat="1" x14ac:dyDescent="0.25"/>
    <row r="123" spans="2:4" s="1" customFormat="1" x14ac:dyDescent="0.25"/>
    <row r="124" spans="2:4" s="1" customFormat="1" x14ac:dyDescent="0.25"/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</sheetData>
  <protectedRanges>
    <protectedRange sqref="E87:I87" name="Rango1"/>
    <protectedRange sqref="E89:E91" name="Rango1_1"/>
    <protectedRange sqref="D6:E11" name="Rango1_2"/>
  </protectedRanges>
  <mergeCells count="83">
    <mergeCell ref="D81:E81"/>
    <mergeCell ref="D82:E82"/>
    <mergeCell ref="D1:I4"/>
    <mergeCell ref="E6:F6"/>
    <mergeCell ref="E7:F7"/>
    <mergeCell ref="E8:F8"/>
    <mergeCell ref="E9:F9"/>
    <mergeCell ref="E10:F10"/>
    <mergeCell ref="E11:F11"/>
    <mergeCell ref="D76:E76"/>
    <mergeCell ref="D77:E77"/>
    <mergeCell ref="D78:E78"/>
    <mergeCell ref="D79:E79"/>
    <mergeCell ref="D80:E80"/>
    <mergeCell ref="D71:E71"/>
    <mergeCell ref="D72:E72"/>
    <mergeCell ref="D64:E64"/>
    <mergeCell ref="D65:E65"/>
    <mergeCell ref="D73:E73"/>
    <mergeCell ref="D74:E74"/>
    <mergeCell ref="D75:E75"/>
    <mergeCell ref="D66:E66"/>
    <mergeCell ref="D67:E67"/>
    <mergeCell ref="D68:E68"/>
    <mergeCell ref="D69:E69"/>
    <mergeCell ref="D70:E70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6:E46"/>
    <mergeCell ref="D37:E37"/>
    <mergeCell ref="D38:E38"/>
    <mergeCell ref="D39:E39"/>
    <mergeCell ref="D40:E40"/>
    <mergeCell ref="D41:E41"/>
    <mergeCell ref="B1:C4"/>
    <mergeCell ref="B48:I48"/>
    <mergeCell ref="B14:I14"/>
    <mergeCell ref="E83:H83"/>
    <mergeCell ref="E47:H47"/>
    <mergeCell ref="D15:E15"/>
    <mergeCell ref="D16:E16"/>
    <mergeCell ref="D17:E17"/>
    <mergeCell ref="D18:E18"/>
    <mergeCell ref="D19:E19"/>
    <mergeCell ref="D20:E20"/>
    <mergeCell ref="D21:E21"/>
    <mergeCell ref="D24:E24"/>
    <mergeCell ref="D25:E25"/>
    <mergeCell ref="D26:E26"/>
    <mergeCell ref="D27:E27"/>
    <mergeCell ref="D22:E22"/>
    <mergeCell ref="D23:E23"/>
    <mergeCell ref="D13:E13"/>
    <mergeCell ref="E87:I87"/>
    <mergeCell ref="E91:F91"/>
    <mergeCell ref="E89:F90"/>
    <mergeCell ref="E85:H85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rowBreaks count="1" manualBreakCount="1">
    <brk id="4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PRECIO DE COTIZACIÓN</vt:lpstr>
      <vt:lpstr>'PRECIO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2016-10-25T14:49:03Z</dcterms:modified>
</cp:coreProperties>
</file>