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300" yWindow="105" windowWidth="12060" windowHeight="7650"/>
  </bookViews>
  <sheets>
    <sheet name="PRECIO REFERENCIAL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'PRECIO REFERENCIAL'!$B$13:$I$31</definedName>
    <definedName name="´´">#REF!</definedName>
    <definedName name="a">#REF!</definedName>
    <definedName name="aaad">[1]BS!$H$25:$AA$25</definedName>
    <definedName name="ab">#REF!</definedName>
    <definedName name="Adm_Yr00">'[2]99LE-CapexTotal'!#REF!</definedName>
    <definedName name="Adm_Yr01">'[2]99LE-CapexTotal'!#REF!</definedName>
    <definedName name="Adm_Yr02">'[2]99LE-CapexTotal'!#REF!</definedName>
    <definedName name="Adm_Yr03">'[2]99LE-CapexTotal'!#REF!</definedName>
    <definedName name="Adm_Yr04">'[2]99LE-CapexTotal'!#REF!</definedName>
    <definedName name="_xlnm.Print_Area" localSheetId="0">'PRECIO REFERENCIAL'!$A$1:$J$54</definedName>
    <definedName name="as">[1]BS!$H$25:$AA$25</definedName>
    <definedName name="Beg_year">#REF!</definedName>
    <definedName name="BOM">#REF!</definedName>
    <definedName name="BS_Loans_Other_Co">[3]BS!$H$25:$AA$25</definedName>
    <definedName name="BS_LT_Debt_Exist">[3]BS!$H$45:$AA$45</definedName>
    <definedName name="BS_LT_Debt_New">[3]BS!$H$46:$AA$46</definedName>
    <definedName name="BS_ST_Debt">[3]BS!$H$40:$AA$40</definedName>
    <definedName name="BS_Total_Equity">[3]BS!$H$57:$AA$57</definedName>
    <definedName name="CARAT">#REF!</definedName>
    <definedName name="Cash_Bef_Dividends">[3]Activities!$G$20:$Z$20</definedName>
    <definedName name="DD">#REF!</definedName>
    <definedName name="Debt_Exist_Int_Expense">[3]Financing!$G$6:$Z$6</definedName>
    <definedName name="Debt_Service">#REF!</definedName>
    <definedName name="ded">[3]BS!$H$45:$AA$45</definedName>
    <definedName name="Def_int_gas_exp">#REF!</definedName>
    <definedName name="Def_int_gas_int">#REF!</definedName>
    <definedName name="Def_int_gas_tot">#REF!</definedName>
    <definedName name="Def_int_liq_exp">#REF!</definedName>
    <definedName name="Def_int_liq_int">#REF!</definedName>
    <definedName name="def_int_liq_tot">#REF!</definedName>
    <definedName name="Def_revdiff_gas_exp">#REF!</definedName>
    <definedName name="Def_revdiff_gas_int">#REF!</definedName>
    <definedName name="Def_revdiff_gas_tot">#REF!</definedName>
    <definedName name="Def_revdiff_liq_exp">#REF!</definedName>
    <definedName name="Def_revdiff_liq_int">#REF!</definedName>
    <definedName name="Def_revdiff_liq_tot">#REF!</definedName>
    <definedName name="DescripcionEmision">#REF!</definedName>
    <definedName name="DOM">#REF!</definedName>
    <definedName name="DSFFDSFSD">#REF!</definedName>
    <definedName name="End_year">#REF!</definedName>
    <definedName name="EXP">#REF!</definedName>
    <definedName name="factorplus">1.2</definedName>
    <definedName name="FechaEmision">#REF!</definedName>
    <definedName name="Five_Year_Start">[3]Input!$G$4</definedName>
    <definedName name="Free_Cash">#REF!</definedName>
    <definedName name="Gas">#REF!</definedName>
    <definedName name="Gas_Cont_Serv_Yr00">'[2]99LE-CapexTotal'!#REF!</definedName>
    <definedName name="Gas_Cont_Serv_Yr01">'[2]99LE-CapexTotal'!#REF!</definedName>
    <definedName name="Gas_Cont_Serv_Yr02">'[2]99LE-CapexTotal'!#REF!</definedName>
    <definedName name="Gas_Cont_Serv_Yr03">'[2]99LE-CapexTotal'!#REF!</definedName>
    <definedName name="Gas_Cont_Serv_Yr04">'[2]99LE-CapexTotal'!#REF!</definedName>
    <definedName name="Gas_Expansion_Yr00">'[2]99LE-CapexTotal'!#REF!</definedName>
    <definedName name="Gas_Expansion_Yr01">'[2]99LE-CapexTotal'!#REF!</definedName>
    <definedName name="Gas_Expansion_Yr02">'[2]99LE-CapexTotal'!#REF!</definedName>
    <definedName name="Gas_Expansion_Yr03">'[2]99LE-CapexTotal'!#REF!</definedName>
    <definedName name="Gas_Expansion_Yr04">'[2]99LE-CapexTotal'!#REF!</definedName>
    <definedName name="Gas_Opex_Alloc_Capex">[4]Opex!#REF!</definedName>
    <definedName name="Gas_Opex_Alloc_Oth_Co">[4]Opex!#REF!</definedName>
    <definedName name="Gas_Opex_Labor">[4]Opex!#REF!</definedName>
    <definedName name="Gas_Opex_Net">[4]Opex!#REF!</definedName>
    <definedName name="Gas_Opex_NonLabor">[4]Opex!#REF!</definedName>
    <definedName name="ge_0">'[5]Rate Case Vs.7'!#REF!</definedName>
    <definedName name="ge_1">'[5]Rate Case Vs.7'!#REF!</definedName>
    <definedName name="ge_2">'[5]Rate Case Vs.7'!#REF!</definedName>
    <definedName name="ge_3">'[5]Rate Case Vs.7'!#REF!</definedName>
    <definedName name="ge_4">'[5]Rate Case Vs.7'!#REF!</definedName>
    <definedName name="ge_5">'[5]Rate Case Vs.7'!#REF!</definedName>
    <definedName name="HJA">#REF!</definedName>
    <definedName name="Income_Tax_Rt">[3]Input!$G$32</definedName>
    <definedName name="Inf_Syst_Yr00">'[2]99LE-CapexTotal'!#REF!</definedName>
    <definedName name="Inf_Syst_Yr01">'[2]99LE-CapexTotal'!#REF!</definedName>
    <definedName name="Inf_Syst_Yr02">'[2]99LE-CapexTotal'!#REF!</definedName>
    <definedName name="Inf_Syst_Yr03">'[2]99LE-CapexTotal'!#REF!</definedName>
    <definedName name="Inf_Syst_Yr04">'[2]99LE-CapexTotal'!#REF!</definedName>
    <definedName name="Input_BS_Loans_Other_Co">'[3]Current Year'!$H$27</definedName>
    <definedName name="Input_BS_LT_Debt_Exist">'[3]Current Year'!$H$47</definedName>
    <definedName name="Input_BS_LT_Debt_New">'[3]Current Year'!$H$48</definedName>
    <definedName name="Input_BS_ST_Debt">'[3]Current Year'!$H$42</definedName>
    <definedName name="Input_BS_Total_Equity">'[3]Current Year'!$H$58</definedName>
    <definedName name="Input_Gas_BS_Prepaid_VAT">[4]OB!#REF!</definedName>
    <definedName name="Input_Liq_BS_Prepaid_VAT">[4]OB!#REF!</definedName>
    <definedName name="le_0">'[5]Rate Case Vs.7'!#REF!</definedName>
    <definedName name="le_1">'[5]Rate Case Vs.7'!#REF!</definedName>
    <definedName name="le_2">'[5]Rate Case Vs.7'!#REF!</definedName>
    <definedName name="le_3">'[5]Rate Case Vs.7'!#REF!</definedName>
    <definedName name="le_4">'[5]Rate Case Vs.7'!#REF!</definedName>
    <definedName name="le_5">'[5]Rate Case Vs.7'!#REF!</definedName>
    <definedName name="Liq_Cont_Serv_Yr00">'[2]99LE-CapexTotal'!#REF!</definedName>
    <definedName name="Liq_Cont_Serv_Yr01">'[2]99LE-CapexTotal'!#REF!</definedName>
    <definedName name="Liq_Cont_Serv_Yr02">'[2]99LE-CapexTotal'!#REF!</definedName>
    <definedName name="Liq_Cont_Serv_Yr03">'[2]99LE-CapexTotal'!#REF!</definedName>
    <definedName name="Liq_Cont_Serv_Yr04">'[2]99LE-CapexTotal'!#REF!</definedName>
    <definedName name="Liq_Dom_Firm_10y">'[4]Cap&amp;Vols_Gas'!#REF!</definedName>
    <definedName name="Liq_Dom_Firm_11y">'[4]Cap&amp;Vols_Gas'!#REF!</definedName>
    <definedName name="Liq_Dom_Firm_12y">'[4]Cap&amp;Vols_Gas'!#REF!</definedName>
    <definedName name="Liq_Dom_Firm_13y">'[4]Cap&amp;Vols_Gas'!#REF!</definedName>
    <definedName name="Liq_Dom_Firm_14y">'[4]Cap&amp;Vols_Gas'!#REF!</definedName>
    <definedName name="Liq_Dom_Firm_15y">'[4]Cap&amp;Vols_Gas'!#REF!</definedName>
    <definedName name="Liq_Dom_Firm_16y">'[4]Cap&amp;Vols_Gas'!#REF!</definedName>
    <definedName name="Liq_Dom_Firm_17y">'[4]Cap&amp;Vols_Gas'!#REF!</definedName>
    <definedName name="Liq_Dom_Firm_18y">'[4]Cap&amp;Vols_Gas'!#REF!</definedName>
    <definedName name="Liq_Dom_Firm_19y">'[4]Cap&amp;Vols_Gas'!#REF!</definedName>
    <definedName name="Liq_Dom_Firm_1y">'[4]Cap&amp;Vols_Gas'!#REF!</definedName>
    <definedName name="Liq_Dom_Firm_20y">'[4]Cap&amp;Vols_Gas'!#REF!</definedName>
    <definedName name="Liq_Dom_Firm_2y">'[4]Cap&amp;Vols_Gas'!#REF!</definedName>
    <definedName name="Liq_Dom_Firm_3y">'[4]Cap&amp;Vols_Gas'!#REF!</definedName>
    <definedName name="Liq_Dom_Firm_4y">'[4]Cap&amp;Vols_Gas'!#REF!</definedName>
    <definedName name="Liq_Dom_Firm_5y">'[4]Cap&amp;Vols_Gas'!#REF!</definedName>
    <definedName name="Liq_Dom_Firm_6y">'[4]Cap&amp;Vols_Gas'!#REF!</definedName>
    <definedName name="Liq_Dom_Firm_7y">'[4]Cap&amp;Vols_Gas'!#REF!</definedName>
    <definedName name="Liq_Dom_Firm_8y">'[4]Cap&amp;Vols_Gas'!#REF!</definedName>
    <definedName name="Liq_Dom_Firm_9y">'[4]Cap&amp;Vols_Gas'!#REF!</definedName>
    <definedName name="Liq_Dom_Firm_Total">'[4]Cap&amp;Vols_Gas'!#REF!</definedName>
    <definedName name="Liq_Dom_Interrup">'[4]Cap&amp;Vols_Gas'!#REF!</definedName>
    <definedName name="Liq_Dom_Total">'[4]Cap&amp;Vols_Gas'!#REF!</definedName>
    <definedName name="Liq_Exp_Firm_10y">'[4]Cap&amp;Vols_Gas'!#REF!</definedName>
    <definedName name="Liq_Exp_Firm_11y">'[4]Cap&amp;Vols_Gas'!#REF!</definedName>
    <definedName name="Liq_Exp_Firm_12y">'[4]Cap&amp;Vols_Gas'!#REF!</definedName>
    <definedName name="Liq_Exp_Firm_13y">'[4]Cap&amp;Vols_Gas'!#REF!</definedName>
    <definedName name="Liq_Exp_Firm_14y">'[4]Cap&amp;Vols_Gas'!#REF!</definedName>
    <definedName name="Liq_Exp_Firm_15y">'[4]Cap&amp;Vols_Gas'!#REF!</definedName>
    <definedName name="Liq_Exp_Firm_16y">'[4]Cap&amp;Vols_Gas'!#REF!</definedName>
    <definedName name="Liq_Exp_Firm_17y">'[4]Cap&amp;Vols_Gas'!#REF!</definedName>
    <definedName name="Liq_Exp_Firm_18y">'[4]Cap&amp;Vols_Gas'!#REF!</definedName>
    <definedName name="Liq_Exp_Firm_19y">'[4]Cap&amp;Vols_Gas'!#REF!</definedName>
    <definedName name="Liq_Exp_Firm_1y">'[4]Cap&amp;Vols_Gas'!#REF!</definedName>
    <definedName name="Liq_Exp_Firm_20y">'[4]Cap&amp;Vols_Gas'!#REF!</definedName>
    <definedName name="Liq_Exp_Firm_2y">'[4]Cap&amp;Vols_Gas'!#REF!</definedName>
    <definedName name="Liq_Exp_Firm_3y">'[4]Cap&amp;Vols_Gas'!#REF!</definedName>
    <definedName name="Liq_Exp_Firm_4y">'[4]Cap&amp;Vols_Gas'!#REF!</definedName>
    <definedName name="Liq_Exp_Firm_5y">'[4]Cap&amp;Vols_Gas'!#REF!</definedName>
    <definedName name="Liq_Exp_Firm_6y">'[4]Cap&amp;Vols_Gas'!#REF!</definedName>
    <definedName name="Liq_exp_Firm_7y">'[4]Cap&amp;Vols_Gas'!#REF!</definedName>
    <definedName name="Liq_Exp_Firm_8y">'[4]Cap&amp;Vols_Gas'!#REF!</definedName>
    <definedName name="Liq_Exp_Firm_9y">'[4]Cap&amp;Vols_Gas'!#REF!</definedName>
    <definedName name="Liq_Exp_Firm_Total">'[4]Cap&amp;Vols_Gas'!#REF!</definedName>
    <definedName name="Liq_Exp_Interrup">'[4]Cap&amp;Vols_Gas'!#REF!</definedName>
    <definedName name="Liq_Expansion_Yr00">'[2]99LE-CapexTotal'!#REF!</definedName>
    <definedName name="Liq_Expansion_Yr01">'[2]99LE-CapexTotal'!#REF!</definedName>
    <definedName name="Liq_Expansion_Yr02">'[2]99LE-CapexTotal'!#REF!</definedName>
    <definedName name="Liq_Expansion_Yr03">'[2]99LE-CapexTotal'!#REF!</definedName>
    <definedName name="Liq_Expansion_Yr04">'[2]99LE-CapexTotal'!#REF!</definedName>
    <definedName name="Liq_Opex_Alloc_Capex">[4]Opex!#REF!</definedName>
    <definedName name="Liq_Opex_Alloc_Oth_Co">[4]Opex!#REF!</definedName>
    <definedName name="Liq_Opex_Labor">[4]Opex!#REF!</definedName>
    <definedName name="Liq_Opex_NonLabor">[4]Opex!#REF!</definedName>
    <definedName name="LT_Debt_New_Int_Expense">[3]Financing!$G$32:$Z$32</definedName>
    <definedName name="LT_Debt_Total_RP">[3]Financing!$G$56:$Z$56</definedName>
    <definedName name="NumeroDocumento">#REF!</definedName>
    <definedName name="p">[4]Opex!#REF!</definedName>
    <definedName name="PL_Interest_Exp">'[3]P&amp;L'!$H$24:$AA$24</definedName>
    <definedName name="PL_Net_Inc_After_Tax">'[3]P&amp;L'!$H$47:$AA$47</definedName>
    <definedName name="PL_SubDebt_Int_Equity_Co">'[3]P&amp;L'!$H$34:$AA$34</definedName>
    <definedName name="q">[3]BS!$H$45:$AA$45</definedName>
    <definedName name="Rev">#REF!</definedName>
    <definedName name="SDWA">[1]BS!$H$25:$AA$25</definedName>
    <definedName name="SiglaAprueba">#REF!</definedName>
    <definedName name="SiglaEjecuta">#REF!</definedName>
    <definedName name="SiglaRevisa">#REF!</definedName>
    <definedName name="SubtituloDocumento">#REF!</definedName>
    <definedName name="TituloDocumento">#REF!</definedName>
    <definedName name="Total_Capex_Yr00">'[2]99LE-CapexTotal'!#REF!</definedName>
    <definedName name="Total_Capex_Yr01">'[2]99LE-CapexTotal'!#REF!</definedName>
    <definedName name="Total_Capex_Yr02">'[2]99LE-CapexTotal'!#REF!</definedName>
    <definedName name="Total_Capex_Yr03">'[2]99LE-CapexTotal'!#REF!</definedName>
    <definedName name="Total_Capex_Yr04">'[2]99LE-CapexTotal'!#REF!</definedName>
    <definedName name="vol_liq_im">'[4]Cap&amp;Vols_Liquids'!#REF!</definedName>
    <definedName name="vol_liq_im_CCH_CCH">'[4]Cap&amp;Vols_Liquids'!#REF!</definedName>
    <definedName name="vol_liq_im_TH">'[4]Cap&amp;Vols_Liquids'!#REF!</definedName>
    <definedName name="w">#REF!</definedName>
    <definedName name="WIP_3P_Foreign_Services">#REF!</definedName>
    <definedName name="WIP_3P_Local_Services">#REF!</definedName>
    <definedName name="WIP_Additions_Input">#REF!</definedName>
    <definedName name="WIP_Allocations">#REF!</definedName>
    <definedName name="WIP_Contingencies">#REF!</definedName>
    <definedName name="WIP_Freight_Expenses">#REF!</definedName>
    <definedName name="WIP_GAC">#REF!</definedName>
    <definedName name="WIP_Materials_Import">#REF!</definedName>
    <definedName name="WIP_Materials_Local">#REF!</definedName>
    <definedName name="WIP_Materials_Total">#REF!</definedName>
    <definedName name="WIP_Other_Taxes">#REF!</definedName>
    <definedName name="WIP_WH_Taxes">#REF!</definedName>
    <definedName name="x">'[2]99LE-CapexTotal'!#REF!</definedName>
    <definedName name="y">'[2]99LE-CapexTotal'!#REF!</definedName>
    <definedName name="Year">[3]Input!$G$7:$Z$7</definedName>
    <definedName name="YYY">#REF!</definedName>
    <definedName name="z">'[2]99LE-CapexTotal'!#REF!</definedName>
  </definedNames>
  <calcPr calcId="162913"/>
</workbook>
</file>

<file path=xl/calcChain.xml><?xml version="1.0" encoding="utf-8"?>
<calcChain xmlns="http://schemas.openxmlformats.org/spreadsheetml/2006/main">
  <c r="I43" i="3" l="1"/>
  <c r="I42" i="3"/>
  <c r="I40" i="3"/>
  <c r="I39" i="3"/>
  <c r="I38" i="3"/>
  <c r="I41" i="3"/>
  <c r="I34" i="3" l="1"/>
  <c r="I33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35" i="3" l="1"/>
  <c r="I45" i="3" l="1"/>
  <c r="I44" i="3"/>
  <c r="I37" i="3"/>
  <c r="I15" i="3"/>
  <c r="I31" i="3" l="1"/>
  <c r="I46" i="3" l="1"/>
  <c r="I48" i="3" s="1"/>
</calcChain>
</file>

<file path=xl/sharedStrings.xml><?xml version="1.0" encoding="utf-8"?>
<sst xmlns="http://schemas.openxmlformats.org/spreadsheetml/2006/main" count="105" uniqueCount="40">
  <si>
    <t>N°</t>
  </si>
  <si>
    <t>MONTO TOTAL ESTIMADO ES DOLARES DE LOS ESTADOS UNIDOS DE AMERICA</t>
  </si>
  <si>
    <t>PRECIO UNITARIO
US$</t>
  </si>
  <si>
    <t>PRECIO TOTAL 
US$</t>
  </si>
  <si>
    <t>MONTO TOTAL ESTIMADO US$</t>
  </si>
  <si>
    <t>DIÁMETRO</t>
  </si>
  <si>
    <t>DESCRIPCIÓN</t>
  </si>
  <si>
    <t>UNIDAD</t>
  </si>
  <si>
    <t>CANTIDAD TOTAL</t>
  </si>
  <si>
    <t>Pzas</t>
  </si>
  <si>
    <t>24"</t>
  </si>
  <si>
    <t>16"</t>
  </si>
  <si>
    <t>12"</t>
  </si>
  <si>
    <t>10"</t>
  </si>
  <si>
    <t>8"</t>
  </si>
  <si>
    <t>6"</t>
  </si>
  <si>
    <t>4"</t>
  </si>
  <si>
    <t>3"</t>
  </si>
  <si>
    <t>36"</t>
  </si>
  <si>
    <t>18"</t>
  </si>
  <si>
    <t>EMPAQUETADURA ESPIROMETALICA, Clase 600, RF,  Con Anillo Metálico Sólido Interno y Externo, 316 SS/ Grafitada, e=4.5 mm, Øext=316 SS , Øint=316 SS, ASME B16.20 (API 601).</t>
  </si>
  <si>
    <t>EMPAQUETADURA DE ANILLO OCTOGONAL, Clase 900, RTJ,  CSS 304, &amp; ASME B 16.20. R78.</t>
  </si>
  <si>
    <t>JUNTA AISLANTE MONOLITICA
TAG: JM-1000 / JM-1100 / JM-1205 / JM-1219 / JM-1110 / JM-1200 / JM-B1001 / JM-B1062 / JM-B1153 / JM-B1203 / JM-B1233
CONFORME A LA HD: SIGNA-M102-LM-HD-006A</t>
  </si>
  <si>
    <t>JUNTA AISLANTE MONOLITICA
TAG: JM-1130
CONFORME A LA HD: SIGNA-M102-LM-HD-006A.</t>
  </si>
  <si>
    <t>JUNTA AISLANTE PARA BRIDAS, 316L SS, REVESTIDO C/ G-10, SELLO DE TEFLON INTERNO EN "V", CLASE 900, ASME B16.5 (CONFORME A LA HD: SIGNA-M102-LM-HD-006B).</t>
  </si>
  <si>
    <t>JUNTA AISLANTE PARA BRIDAS, 316L SS, REVESTIDO C/ G-10, SELLO DE TEFLON INTERNO EN "V", CLASE 600, ASME B16.5 (CONFORME A LA HD: SIGNA-M102-LM-HD-006B).</t>
  </si>
  <si>
    <t>JUNTA AISLANTE PARA BRIDAS, 316L SS, REVESTIDO C/ G-10, SELLO DE TEFLON INTERNO EN "V", CLASE 150, ASME B16.5 (CONFORME A LA HD: SIGNA-M102-LM-HD-006B).</t>
  </si>
  <si>
    <t>LOTE 1: EMPAQUETADURAS</t>
  </si>
  <si>
    <t>LOTE 2: JUNTAS AISLANTES MONOLÍTICAS</t>
  </si>
  <si>
    <t>LOTE 3: JUNTAS AISLANTES PARA BRIDAS</t>
  </si>
  <si>
    <t xml:space="preserve">LITERAL: </t>
  </si>
  <si>
    <t>Nombre y Firma del Proponente</t>
  </si>
  <si>
    <t xml:space="preserve">Nombre del Proyecto:  </t>
  </si>
  <si>
    <t>GASODUCTO INCAHUASI - COCHABAMBA (GIC)</t>
  </si>
  <si>
    <t xml:space="preserve">Tiempo de Entrega:  </t>
  </si>
  <si>
    <t xml:space="preserve">Condición de Entrega:  </t>
  </si>
  <si>
    <t xml:space="preserve">Lugar de Entrega:  </t>
  </si>
  <si>
    <t xml:space="preserve">Empresa Proponente:  </t>
  </si>
  <si>
    <t xml:space="preserve">Fecha:  </t>
  </si>
  <si>
    <t>FORMATO B - 1 PLANILLA PROPUESTA ECONÓMICA QN 17548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</si>
</sst>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0" fillId="3" borderId="0" xfId="0" applyFill="1"/>
    <xf numFmtId="0" fontId="0" fillId="3" borderId="22" xfId="0" applyFill="1" applyBorder="1"/>
    <xf numFmtId="0" fontId="0" fillId="3" borderId="0" xfId="0" applyFill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4" fontId="0" fillId="0" borderId="17" xfId="0" applyNumberFormat="1" applyBorder="1" applyAlignment="1">
      <alignment vertical="center"/>
    </xf>
    <xf numFmtId="0" fontId="0" fillId="2" borderId="27" xfId="0" applyFill="1" applyBorder="1" applyAlignment="1">
      <alignment horizontal="center" vertical="center"/>
    </xf>
    <xf numFmtId="4" fontId="0" fillId="0" borderId="29" xfId="0" applyNumberFormat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 applyProtection="1">
      <alignment vertical="center"/>
    </xf>
    <xf numFmtId="4" fontId="0" fillId="5" borderId="39" xfId="0" applyNumberFormat="1" applyFill="1" applyBorder="1" applyAlignment="1" applyProtection="1">
      <alignment vertical="center"/>
    </xf>
    <xf numFmtId="4" fontId="0" fillId="5" borderId="28" xfId="0" applyNumberFormat="1" applyFill="1" applyBorder="1" applyAlignment="1" applyProtection="1">
      <alignment vertical="center"/>
    </xf>
    <xf numFmtId="4" fontId="0" fillId="5" borderId="4" xfId="0" applyNumberFormat="1" applyFill="1" applyBorder="1" applyAlignment="1" applyProtection="1">
      <alignment vertical="center"/>
    </xf>
    <xf numFmtId="4" fontId="2" fillId="4" borderId="21" xfId="0" applyNumberFormat="1" applyFont="1" applyFill="1" applyBorder="1"/>
    <xf numFmtId="4" fontId="2" fillId="4" borderId="2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right" vertical="center"/>
    </xf>
    <xf numFmtId="0" fontId="1" fillId="5" borderId="13" xfId="0" applyFont="1" applyFill="1" applyBorder="1" applyAlignment="1" applyProtection="1">
      <alignment horizontal="left" wrapText="1"/>
    </xf>
    <xf numFmtId="0" fontId="1" fillId="5" borderId="14" xfId="0" applyFont="1" applyFill="1" applyBorder="1" applyAlignment="1" applyProtection="1">
      <alignment horizontal="left" wrapText="1"/>
    </xf>
    <xf numFmtId="0" fontId="1" fillId="5" borderId="15" xfId="0" applyFont="1" applyFill="1" applyBorder="1" applyAlignment="1" applyProtection="1">
      <alignment horizontal="left" wrapText="1"/>
    </xf>
    <xf numFmtId="0" fontId="0" fillId="3" borderId="0" xfId="0" applyFill="1" applyBorder="1" applyAlignment="1" applyProtection="1">
      <alignment horizontal="center"/>
    </xf>
    <xf numFmtId="0" fontId="0" fillId="3" borderId="40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0" fillId="0" borderId="31" xfId="0" quotePrefix="1" applyBorder="1" applyAlignment="1">
      <alignment vertical="center" wrapText="1"/>
    </xf>
    <xf numFmtId="0" fontId="0" fillId="0" borderId="32" xfId="0" quotePrefix="1" applyBorder="1" applyAlignment="1">
      <alignment vertical="center" wrapText="1"/>
    </xf>
    <xf numFmtId="0" fontId="0" fillId="0" borderId="33" xfId="0" quotePrefix="1" applyBorder="1" applyAlignment="1">
      <alignment vertical="center" wrapText="1"/>
    </xf>
    <xf numFmtId="0" fontId="0" fillId="0" borderId="36" xfId="0" quotePrefix="1" applyBorder="1" applyAlignment="1">
      <alignment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0" fillId="0" borderId="34" xfId="0" quotePrefix="1" applyBorder="1" applyAlignment="1">
      <alignment vertical="center" wrapText="1"/>
    </xf>
    <xf numFmtId="0" fontId="0" fillId="0" borderId="35" xfId="0" quotePrefix="1" applyBorder="1" applyAlignment="1">
      <alignment vertic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6" borderId="19" xfId="0" applyFont="1" applyFill="1" applyBorder="1" applyAlignment="1">
      <alignment horizontal="center" wrapText="1"/>
    </xf>
    <xf numFmtId="0" fontId="1" fillId="6" borderId="18" xfId="0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12551</xdr:colOff>
      <xdr:row>0</xdr:row>
      <xdr:rowOff>52444</xdr:rowOff>
    </xdr:from>
    <xdr:to>
      <xdr:col>2</xdr:col>
      <xdr:colOff>714038</xdr:colOff>
      <xdr:row>3</xdr:row>
      <xdr:rowOff>106680</xdr:rowOff>
    </xdr:to>
    <xdr:pic>
      <xdr:nvPicPr>
        <xdr:cNvPr id="2" name="Picture 3" descr="Descripción: YPFB TRANSPORTE (nuevo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1" y="52444"/>
          <a:ext cx="1166307" cy="602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TORRICO\Model-Corporate%20Planning\Dec99-to-Banks\Corporate%20Model%20V%202_New_input_BCase_re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va_Eco\afes\Afes99\99LE-C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TORRICO\Model-Corporate%20Planning\Dec99-to-Banks\Corporate%20Model%20V%202_New_input_BCase_rev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zegarra\Eva_Eco\5YP_2000\Input_Sheet_RATECASE_ContractVol_v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rtiz\Ano%202002\Presupuestos\Rate%20Case%20nov_02\RateCase%20Vs.7_5Y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  <sheetName val="Preliminar 2005"/>
    </sheetNames>
    <sheetDataSet>
      <sheetData sheetId="0">
        <row r="4">
          <cell r="G4">
            <v>2000</v>
          </cell>
        </row>
      </sheetData>
      <sheetData sheetId="1">
        <row r="27">
          <cell r="H27">
            <v>59512</v>
          </cell>
        </row>
      </sheetData>
      <sheetData sheetId="2"/>
      <sheetData sheetId="3"/>
      <sheetData sheetId="4"/>
      <sheetData sheetId="5">
        <row r="6">
          <cell r="G6">
            <v>7838</v>
          </cell>
        </row>
      </sheetData>
      <sheetData sheetId="6"/>
      <sheetData sheetId="7"/>
      <sheetData sheetId="8"/>
      <sheetData sheetId="9"/>
      <sheetData sheetId="10">
        <row r="20">
          <cell r="G20">
            <v>64351.444852711575</v>
          </cell>
        </row>
      </sheetData>
      <sheetData sheetId="11">
        <row r="24">
          <cell r="H24">
            <v>-14998</v>
          </cell>
        </row>
      </sheetData>
      <sheetData sheetId="12" refreshError="1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</sheetData>
      <sheetData sheetId="13"/>
      <sheetData sheetId="14"/>
      <sheetData sheetId="15"/>
      <sheetData sheetId="16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LE-Capex by Month"/>
      <sheetName val="99LE-CapexTotal"/>
      <sheetName val="99Budget-Capex"/>
    </sheet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</sheetNames>
    <sheetDataSet>
      <sheetData sheetId="0" refreshError="1">
        <row r="4">
          <cell r="G4">
            <v>2000</v>
          </cell>
        </row>
        <row r="7">
          <cell r="G7">
            <v>2000</v>
          </cell>
          <cell r="H7">
            <v>2001</v>
          </cell>
          <cell r="I7">
            <v>2002</v>
          </cell>
          <cell r="J7">
            <v>2003</v>
          </cell>
          <cell r="K7">
            <v>2004</v>
          </cell>
          <cell r="L7">
            <v>2005</v>
          </cell>
          <cell r="M7">
            <v>2006</v>
          </cell>
          <cell r="N7">
            <v>2007</v>
          </cell>
          <cell r="O7">
            <v>2008</v>
          </cell>
          <cell r="P7">
            <v>2009</v>
          </cell>
          <cell r="Q7">
            <v>2010</v>
          </cell>
          <cell r="R7">
            <v>2011</v>
          </cell>
          <cell r="S7">
            <v>2012</v>
          </cell>
          <cell r="T7">
            <v>2013</v>
          </cell>
          <cell r="U7">
            <v>2014</v>
          </cell>
          <cell r="V7">
            <v>2015</v>
          </cell>
          <cell r="W7">
            <v>2016</v>
          </cell>
          <cell r="X7">
            <v>2017</v>
          </cell>
          <cell r="Y7">
            <v>2018</v>
          </cell>
          <cell r="Z7">
            <v>2019</v>
          </cell>
        </row>
        <row r="32">
          <cell r="G32">
            <v>0.25</v>
          </cell>
        </row>
      </sheetData>
      <sheetData sheetId="1" refreshError="1">
        <row r="27">
          <cell r="H27">
            <v>59512</v>
          </cell>
        </row>
        <row r="42">
          <cell r="H42">
            <v>15279</v>
          </cell>
        </row>
        <row r="47">
          <cell r="H47">
            <v>169278</v>
          </cell>
        </row>
        <row r="48">
          <cell r="H48">
            <v>0</v>
          </cell>
        </row>
        <row r="58">
          <cell r="H58">
            <v>456237.1</v>
          </cell>
        </row>
      </sheetData>
      <sheetData sheetId="2"/>
      <sheetData sheetId="3"/>
      <sheetData sheetId="4"/>
      <sheetData sheetId="5" refreshError="1">
        <row r="6">
          <cell r="G6">
            <v>7838</v>
          </cell>
          <cell r="H6">
            <v>6949</v>
          </cell>
          <cell r="I6">
            <v>6083</v>
          </cell>
          <cell r="J6">
            <v>5224</v>
          </cell>
          <cell r="K6">
            <v>4536</v>
          </cell>
          <cell r="L6">
            <v>3897</v>
          </cell>
          <cell r="M6">
            <v>3548</v>
          </cell>
          <cell r="N6">
            <v>3338</v>
          </cell>
          <cell r="O6">
            <v>3137</v>
          </cell>
          <cell r="P6">
            <v>2919</v>
          </cell>
          <cell r="Q6">
            <v>2710</v>
          </cell>
          <cell r="R6">
            <v>2500</v>
          </cell>
          <cell r="S6">
            <v>2297</v>
          </cell>
          <cell r="T6">
            <v>2081</v>
          </cell>
          <cell r="U6">
            <v>1871</v>
          </cell>
          <cell r="V6">
            <v>1662</v>
          </cell>
          <cell r="W6">
            <v>1456</v>
          </cell>
          <cell r="X6">
            <v>1243</v>
          </cell>
          <cell r="Y6">
            <v>1037</v>
          </cell>
          <cell r="Z6">
            <v>831</v>
          </cell>
        </row>
        <row r="32">
          <cell r="G32">
            <v>7100</v>
          </cell>
          <cell r="H32">
            <v>21174</v>
          </cell>
          <cell r="I32">
            <v>35230</v>
          </cell>
          <cell r="J32">
            <v>43072</v>
          </cell>
          <cell r="K32">
            <v>45117</v>
          </cell>
          <cell r="L32">
            <v>47715</v>
          </cell>
          <cell r="M32">
            <v>43979</v>
          </cell>
          <cell r="N32">
            <v>39412</v>
          </cell>
          <cell r="O32">
            <v>34552</v>
          </cell>
          <cell r="P32">
            <v>29481</v>
          </cell>
          <cell r="Q32">
            <v>26657</v>
          </cell>
          <cell r="R32">
            <v>21119</v>
          </cell>
          <cell r="S32">
            <v>15580</v>
          </cell>
          <cell r="T32">
            <v>10042</v>
          </cell>
          <cell r="U32">
            <v>5326</v>
          </cell>
          <cell r="V32">
            <v>2604</v>
          </cell>
          <cell r="W32">
            <v>908</v>
          </cell>
          <cell r="X32">
            <v>269</v>
          </cell>
          <cell r="Y32">
            <v>0</v>
          </cell>
          <cell r="Z32">
            <v>0</v>
          </cell>
        </row>
        <row r="56">
          <cell r="G56">
            <v>15279</v>
          </cell>
          <cell r="H56">
            <v>16243</v>
          </cell>
          <cell r="I56">
            <v>16243</v>
          </cell>
          <cell r="J56">
            <v>16243</v>
          </cell>
          <cell r="K56">
            <v>30941.531258925999</v>
          </cell>
          <cell r="L56">
            <v>45350.864232395994</v>
          </cell>
          <cell r="M56">
            <v>57453.524955795998</v>
          </cell>
          <cell r="N56">
            <v>56406.406506813</v>
          </cell>
          <cell r="O56">
            <v>61046.991865951903</v>
          </cell>
          <cell r="P56">
            <v>61046.991865951903</v>
          </cell>
          <cell r="Q56">
            <v>61046.991865951903</v>
          </cell>
          <cell r="R56">
            <v>61046.991865951903</v>
          </cell>
          <cell r="S56">
            <v>61046.991865951903</v>
          </cell>
          <cell r="T56">
            <v>61046.991865951903</v>
          </cell>
          <cell r="U56">
            <v>44536.460607025903</v>
          </cell>
          <cell r="V56">
            <v>28316.127633555901</v>
          </cell>
          <cell r="W56">
            <v>11846.466910155901</v>
          </cell>
          <cell r="X56">
            <v>10080.5853591389</v>
          </cell>
          <cell r="Y56">
            <v>5310</v>
          </cell>
          <cell r="Z56">
            <v>5310</v>
          </cell>
        </row>
      </sheetData>
      <sheetData sheetId="6"/>
      <sheetData sheetId="7"/>
      <sheetData sheetId="8"/>
      <sheetData sheetId="9"/>
      <sheetData sheetId="10" refreshError="1">
        <row r="20">
          <cell r="G20">
            <v>64351.444852711575</v>
          </cell>
          <cell r="H20">
            <v>84215.500980278404</v>
          </cell>
          <cell r="I20">
            <v>54433.211362487666</v>
          </cell>
          <cell r="J20">
            <v>122641.05072824055</v>
          </cell>
          <cell r="K20">
            <v>108854.01959307831</v>
          </cell>
          <cell r="L20">
            <v>127127.04396707781</v>
          </cell>
          <cell r="M20">
            <v>141537.16275054438</v>
          </cell>
          <cell r="N20">
            <v>167439.48371580045</v>
          </cell>
          <cell r="O20">
            <v>200065.81065895432</v>
          </cell>
          <cell r="P20">
            <v>217960.47521723167</v>
          </cell>
          <cell r="Q20">
            <v>221010.90895783214</v>
          </cell>
          <cell r="R20">
            <v>238848.51833860716</v>
          </cell>
          <cell r="S20">
            <v>247417.16403684951</v>
          </cell>
          <cell r="T20">
            <v>284043.09730611002</v>
          </cell>
          <cell r="U20">
            <v>308664.687683094</v>
          </cell>
          <cell r="V20">
            <v>373459.04062601522</v>
          </cell>
          <cell r="W20">
            <v>445942.65037934238</v>
          </cell>
          <cell r="X20">
            <v>525368.21933876083</v>
          </cell>
          <cell r="Y20">
            <v>610150.0418646863</v>
          </cell>
          <cell r="Z20">
            <v>709661.24047616695</v>
          </cell>
        </row>
      </sheetData>
      <sheetData sheetId="11" refreshError="1">
        <row r="24">
          <cell r="H24">
            <v>-14998</v>
          </cell>
          <cell r="I24">
            <v>-28183</v>
          </cell>
          <cell r="J24">
            <v>-41373</v>
          </cell>
          <cell r="K24">
            <v>-48356</v>
          </cell>
          <cell r="L24">
            <v>-49713</v>
          </cell>
          <cell r="M24">
            <v>-51672</v>
          </cell>
          <cell r="N24">
            <v>-47587</v>
          </cell>
          <cell r="O24">
            <v>-42810</v>
          </cell>
          <cell r="P24">
            <v>-37749</v>
          </cell>
          <cell r="Q24">
            <v>-32460</v>
          </cell>
          <cell r="R24">
            <v>-29427</v>
          </cell>
          <cell r="S24">
            <v>-23679</v>
          </cell>
          <cell r="T24">
            <v>-17937</v>
          </cell>
          <cell r="U24">
            <v>-12183</v>
          </cell>
          <cell r="V24">
            <v>-7257</v>
          </cell>
          <cell r="W24">
            <v>-4326</v>
          </cell>
          <cell r="X24">
            <v>-2424</v>
          </cell>
          <cell r="Y24">
            <v>-1572</v>
          </cell>
          <cell r="Z24">
            <v>-1097</v>
          </cell>
          <cell r="AA24">
            <v>-891</v>
          </cell>
        </row>
        <row r="34">
          <cell r="H34">
            <v>9095.5153461634236</v>
          </cell>
          <cell r="I34">
            <v>8053.9637839976276</v>
          </cell>
          <cell r="J34">
            <v>9144.5412557726922</v>
          </cell>
          <cell r="K34">
            <v>9418.3235129767709</v>
          </cell>
          <cell r="L34">
            <v>9950.3949208166741</v>
          </cell>
          <cell r="M34">
            <v>11232.910490207112</v>
          </cell>
          <cell r="N34">
            <v>11062.251185473368</v>
          </cell>
          <cell r="O34">
            <v>10862.688406536006</v>
          </cell>
          <cell r="P34">
            <v>10663.125614463641</v>
          </cell>
          <cell r="Q34">
            <v>10548.743855769197</v>
          </cell>
          <cell r="R34">
            <v>10263.999852463206</v>
          </cell>
          <cell r="S34">
            <v>10064.437110507903</v>
          </cell>
          <cell r="T34">
            <v>9970.7350858335685</v>
          </cell>
          <cell r="U34">
            <v>10208.738027387793</v>
          </cell>
          <cell r="V34">
            <v>10262.581044399447</v>
          </cell>
          <cell r="W34">
            <v>10804.458167636058</v>
          </cell>
          <cell r="X34">
            <v>10955.425653636661</v>
          </cell>
          <cell r="Y34">
            <v>10742.747545186896</v>
          </cell>
          <cell r="Z34">
            <v>10490.517535015746</v>
          </cell>
          <cell r="AA34">
            <v>6325.824872717425</v>
          </cell>
        </row>
        <row r="47">
          <cell r="H47">
            <v>41282.830839675633</v>
          </cell>
          <cell r="I47">
            <v>33257.035286919992</v>
          </cell>
          <cell r="J47">
            <v>11372.403199827306</v>
          </cell>
          <cell r="K47">
            <v>47583.389432739998</v>
          </cell>
          <cell r="L47">
            <v>50683.351848782942</v>
          </cell>
          <cell r="M47">
            <v>73327.469172958779</v>
          </cell>
          <cell r="N47">
            <v>77260.454701623283</v>
          </cell>
          <cell r="O47">
            <v>72586.655013257317</v>
          </cell>
          <cell r="P47">
            <v>78658.524367132253</v>
          </cell>
          <cell r="Q47">
            <v>74439.599314598061</v>
          </cell>
          <cell r="R47">
            <v>64814.570521564827</v>
          </cell>
          <cell r="S47">
            <v>72532.763351498535</v>
          </cell>
          <cell r="T47">
            <v>77218.166109460697</v>
          </cell>
          <cell r="U47">
            <v>75437.098687710255</v>
          </cell>
          <cell r="V47">
            <v>49823.793832617099</v>
          </cell>
          <cell r="W47">
            <v>52918.709351281141</v>
          </cell>
          <cell r="X47">
            <v>53611.007556646284</v>
          </cell>
          <cell r="Y47">
            <v>57531.403461195652</v>
          </cell>
          <cell r="Z47">
            <v>67897.620765242056</v>
          </cell>
          <cell r="AA47">
            <v>42963.72309342846</v>
          </cell>
        </row>
      </sheetData>
      <sheetData sheetId="12" refreshError="1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  <row r="40">
          <cell r="H40">
            <v>16243</v>
          </cell>
          <cell r="I40">
            <v>16243</v>
          </cell>
          <cell r="J40">
            <v>16243</v>
          </cell>
          <cell r="K40">
            <v>30941.531258925999</v>
          </cell>
          <cell r="L40">
            <v>45350.864232395994</v>
          </cell>
          <cell r="M40">
            <v>57453.524955795998</v>
          </cell>
          <cell r="N40">
            <v>56406.406506813</v>
          </cell>
          <cell r="O40">
            <v>61046.991865951903</v>
          </cell>
          <cell r="P40">
            <v>61046.991865951903</v>
          </cell>
          <cell r="Q40">
            <v>61046.991865951903</v>
          </cell>
          <cell r="R40">
            <v>61046.991865951903</v>
          </cell>
          <cell r="S40">
            <v>61046.991865951903</v>
          </cell>
          <cell r="T40">
            <v>61046.991865951903</v>
          </cell>
          <cell r="U40">
            <v>44536.460607025903</v>
          </cell>
          <cell r="V40">
            <v>28316.127633555901</v>
          </cell>
          <cell r="W40">
            <v>11846.466910155901</v>
          </cell>
          <cell r="X40">
            <v>10080.5853591389</v>
          </cell>
          <cell r="Y40">
            <v>5310</v>
          </cell>
          <cell r="Z40">
            <v>5310</v>
          </cell>
          <cell r="AA40">
            <v>4665</v>
          </cell>
        </row>
        <row r="45">
          <cell r="H45">
            <v>153035</v>
          </cell>
          <cell r="I45">
            <v>136792</v>
          </cell>
          <cell r="J45">
            <v>120549</v>
          </cell>
          <cell r="K45">
            <v>106118</v>
          </cell>
          <cell r="L45">
            <v>93498</v>
          </cell>
          <cell r="M45">
            <v>85245</v>
          </cell>
          <cell r="N45">
            <v>79805</v>
          </cell>
          <cell r="O45">
            <v>74365</v>
          </cell>
          <cell r="P45">
            <v>68925</v>
          </cell>
          <cell r="Q45">
            <v>63485</v>
          </cell>
          <cell r="R45">
            <v>58045</v>
          </cell>
          <cell r="S45">
            <v>52605</v>
          </cell>
          <cell r="T45">
            <v>47165</v>
          </cell>
          <cell r="U45">
            <v>41725</v>
          </cell>
          <cell r="V45">
            <v>36285</v>
          </cell>
          <cell r="W45">
            <v>30845</v>
          </cell>
          <cell r="X45">
            <v>25405</v>
          </cell>
          <cell r="Y45">
            <v>20095</v>
          </cell>
          <cell r="Z45">
            <v>14785</v>
          </cell>
          <cell r="AA45">
            <v>10120</v>
          </cell>
        </row>
        <row r="46">
          <cell r="H46">
            <v>165105.31258925999</v>
          </cell>
          <cell r="I46">
            <v>327308.64232395997</v>
          </cell>
          <cell r="J46">
            <v>492005.24955795996</v>
          </cell>
          <cell r="K46">
            <v>493153.533809204</v>
          </cell>
          <cell r="L46">
            <v>506828.5231681969</v>
          </cell>
          <cell r="M46">
            <v>457627.99821240088</v>
          </cell>
          <cell r="N46">
            <v>406661.59170558787</v>
          </cell>
          <cell r="O46">
            <v>351054.59983963595</v>
          </cell>
          <cell r="P46">
            <v>295447.60797368403</v>
          </cell>
          <cell r="Q46">
            <v>239840.61610773212</v>
          </cell>
          <cell r="R46">
            <v>184233.6242417802</v>
          </cell>
          <cell r="S46">
            <v>128626.6323758283</v>
          </cell>
          <cell r="T46">
            <v>73019.640509876393</v>
          </cell>
          <cell r="U46">
            <v>33923.17990285049</v>
          </cell>
          <cell r="V46">
            <v>11047.052269294589</v>
          </cell>
          <cell r="W46">
            <v>4640.5853591386885</v>
          </cell>
          <cell r="X46">
            <v>-2.1191226551309228E-10</v>
          </cell>
          <cell r="Y46">
            <v>-2.1191226551309228E-10</v>
          </cell>
          <cell r="Z46">
            <v>-2.1191226551309228E-10</v>
          </cell>
          <cell r="AA46">
            <v>-2.1191226551309228E-10</v>
          </cell>
        </row>
        <row r="57">
          <cell r="H57">
            <v>497519.9308396756</v>
          </cell>
          <cell r="I57">
            <v>464176.4651463172</v>
          </cell>
          <cell r="J57">
            <v>442651.65698365687</v>
          </cell>
          <cell r="K57">
            <v>398407.7613176193</v>
          </cell>
          <cell r="L57">
            <v>382902.9505303973</v>
          </cell>
          <cell r="M57">
            <v>386569.32398904522</v>
          </cell>
          <cell r="N57">
            <v>390432.34672412637</v>
          </cell>
          <cell r="O57">
            <v>394061.67947478924</v>
          </cell>
          <cell r="P57">
            <v>397994.60569314589</v>
          </cell>
          <cell r="Q57">
            <v>401716.58565887576</v>
          </cell>
          <cell r="R57">
            <v>404957.31418495404</v>
          </cell>
          <cell r="S57">
            <v>408583.95235252893</v>
          </cell>
          <cell r="T57">
            <v>412444.86065800197</v>
          </cell>
          <cell r="U57">
            <v>416216.71559238748</v>
          </cell>
          <cell r="V57">
            <v>418707.90528401837</v>
          </cell>
          <cell r="W57">
            <v>421353.84075158241</v>
          </cell>
          <cell r="X57">
            <v>424034.39112941473</v>
          </cell>
          <cell r="Y57">
            <v>426910.96130247449</v>
          </cell>
          <cell r="Z57">
            <v>430305.84234073659</v>
          </cell>
          <cell r="AA57">
            <v>432454.02849540801</v>
          </cell>
        </row>
      </sheetData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&amp;Vols_Gas"/>
      <sheetName val="Cap&amp;Vols_Liquids"/>
      <sheetName val="Vols_National"/>
      <sheetName val="Opex"/>
      <sheetName val="Sheet1"/>
      <sheetName val="Capex 5 Year Plan"/>
      <sheetName val="Capex 20 years"/>
      <sheetName val="OB"/>
      <sheetName val="Fixed Assets"/>
      <sheetName val="WIP 97"/>
      <sheetName val="Rate Base"/>
      <sheetName val="TARIFAS (SD)"/>
      <sheetName val="TARIFAS (ER)"/>
      <sheetName val="TARIFFS"/>
      <sheetName val="OD &amp; Bond"/>
      <sheetName val="OD by Concession"/>
      <sheetName val="IVA"/>
      <sheetName val="IUE"/>
      <sheetName val="Other"/>
      <sheetName val="CTA DIFERIDA GAS EXP"/>
      <sheetName val="CTA DIFERIDA GAS MI"/>
      <sheetName val="CTA DIFERIDA TOTAL GAS"/>
      <sheetName val="CTA DIFERIDA LIQ EXP"/>
      <sheetName val="CTA DIFERIDA LIQ MI"/>
      <sheetName val="CTA DIFERIDA TOTAL LIQ"/>
      <sheetName val="CTA DIFERIDA TOTAL"/>
      <sheetName val="Gas Vol. by Fields"/>
      <sheetName val="Liq. Vol. by Pipeline"/>
      <sheetName val="Volumes (Month)"/>
      <sheetName val="Volumes (Year)"/>
      <sheetName val="Volumes (National)"/>
      <sheetName val="Chart Gas"/>
      <sheetName val="Chart Liq"/>
      <sheetName val="Opex Monthly"/>
      <sheetName val="Tariff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YP + Task Force (3)"/>
      <sheetName val="5YP + Task Force (2)"/>
      <sheetName val="Resumen"/>
      <sheetName val="Rate Case Vs.7"/>
      <sheetName val="PU_Sirese"/>
      <sheetName val="2001"/>
      <sheetName val="2002"/>
      <sheetName val="2003"/>
      <sheetName val="2004"/>
      <sheetName val="2005"/>
      <sheetName val="2006"/>
      <sheetName val="Sheet1"/>
      <sheetName val="2001_An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showGridLines="0" tabSelected="1" view="pageBreakPreview" zoomScale="85" zoomScaleNormal="100" zoomScaleSheetLayoutView="85" workbookViewId="0">
      <selection activeCell="D1" sqref="D1:I4"/>
    </sheetView>
  </sheetViews>
  <sheetFormatPr baseColWidth="10" defaultColWidth="9.140625" defaultRowHeight="15" x14ac:dyDescent="0.25"/>
  <cols>
    <col min="1" max="1" width="1.28515625" style="1" customWidth="1"/>
    <col min="2" max="2" width="6.7109375" customWidth="1"/>
    <col min="3" max="3" width="10.5703125" customWidth="1"/>
    <col min="4" max="4" width="31.28515625" customWidth="1"/>
    <col min="5" max="5" width="50.28515625" customWidth="1"/>
    <col min="6" max="6" width="7.7109375" customWidth="1"/>
    <col min="7" max="7" width="10.5703125" customWidth="1"/>
    <col min="8" max="8" width="13.85546875" bestFit="1" customWidth="1"/>
    <col min="9" max="9" width="13.85546875" customWidth="1"/>
    <col min="10" max="10" width="0.85546875" style="1" customWidth="1"/>
    <col min="11" max="13" width="9.140625" style="1"/>
  </cols>
  <sheetData>
    <row r="1" spans="1:13" ht="14.45" customHeight="1" x14ac:dyDescent="0.25">
      <c r="B1" s="60"/>
      <c r="C1" s="61"/>
      <c r="D1" s="44" t="s">
        <v>39</v>
      </c>
      <c r="E1" s="45"/>
      <c r="F1" s="45"/>
      <c r="G1" s="45"/>
      <c r="H1" s="45"/>
      <c r="I1" s="46"/>
    </row>
    <row r="2" spans="1:13" ht="14.45" customHeight="1" x14ac:dyDescent="0.25">
      <c r="B2" s="62"/>
      <c r="C2" s="63"/>
      <c r="D2" s="47"/>
      <c r="E2" s="48"/>
      <c r="F2" s="48"/>
      <c r="G2" s="48"/>
      <c r="H2" s="48"/>
      <c r="I2" s="49"/>
    </row>
    <row r="3" spans="1:13" ht="14.45" customHeight="1" x14ac:dyDescent="0.25">
      <c r="B3" s="62"/>
      <c r="C3" s="63"/>
      <c r="D3" s="47"/>
      <c r="E3" s="48"/>
      <c r="F3" s="48"/>
      <c r="G3" s="48"/>
      <c r="H3" s="48"/>
      <c r="I3" s="49"/>
    </row>
    <row r="4" spans="1:13" s="1" customFormat="1" ht="15" customHeight="1" thickBot="1" x14ac:dyDescent="0.3">
      <c r="B4" s="64"/>
      <c r="C4" s="65"/>
      <c r="D4" s="50"/>
      <c r="E4" s="51"/>
      <c r="F4" s="51"/>
      <c r="G4" s="51"/>
      <c r="H4" s="51"/>
      <c r="I4" s="52"/>
    </row>
    <row r="5" spans="1:13" s="1" customFormat="1" ht="15" customHeight="1" x14ac:dyDescent="0.25">
      <c r="B5" s="20"/>
      <c r="C5" s="20"/>
      <c r="D5" s="30"/>
      <c r="E5" s="30"/>
      <c r="F5" s="30"/>
      <c r="G5" s="30"/>
      <c r="H5" s="30"/>
      <c r="I5" s="30"/>
    </row>
    <row r="6" spans="1:13" s="1" customFormat="1" ht="15" customHeight="1" x14ac:dyDescent="0.25">
      <c r="B6" s="20"/>
      <c r="C6" s="20"/>
      <c r="D6" s="31" t="s">
        <v>32</v>
      </c>
      <c r="E6" s="38" t="s">
        <v>33</v>
      </c>
      <c r="F6" s="38"/>
      <c r="G6" s="30"/>
      <c r="H6" s="30"/>
      <c r="I6" s="30"/>
    </row>
    <row r="7" spans="1:13" s="1" customFormat="1" ht="15" customHeight="1" x14ac:dyDescent="0.25">
      <c r="B7" s="20"/>
      <c r="C7" s="20"/>
      <c r="D7" s="31" t="s">
        <v>34</v>
      </c>
      <c r="E7" s="39"/>
      <c r="F7" s="39"/>
      <c r="G7" s="30"/>
      <c r="H7" s="30"/>
      <c r="I7" s="30"/>
    </row>
    <row r="8" spans="1:13" s="1" customFormat="1" ht="15" customHeight="1" x14ac:dyDescent="0.25">
      <c r="B8" s="20"/>
      <c r="C8" s="20"/>
      <c r="D8" s="31" t="s">
        <v>35</v>
      </c>
      <c r="E8" s="39"/>
      <c r="F8" s="39"/>
      <c r="G8" s="30"/>
      <c r="H8" s="30"/>
      <c r="I8" s="30"/>
    </row>
    <row r="9" spans="1:13" s="1" customFormat="1" ht="15" customHeight="1" x14ac:dyDescent="0.25">
      <c r="B9" s="20"/>
      <c r="C9" s="20"/>
      <c r="D9" s="31" t="s">
        <v>36</v>
      </c>
      <c r="E9" s="39"/>
      <c r="F9" s="39"/>
      <c r="G9" s="30"/>
      <c r="H9" s="30"/>
      <c r="I9" s="30"/>
    </row>
    <row r="10" spans="1:13" s="1" customFormat="1" ht="15" customHeight="1" x14ac:dyDescent="0.25">
      <c r="B10" s="20"/>
      <c r="C10" s="20"/>
      <c r="D10" s="31" t="s">
        <v>37</v>
      </c>
      <c r="E10" s="39"/>
      <c r="F10" s="39"/>
      <c r="G10" s="30"/>
      <c r="H10" s="30"/>
      <c r="I10" s="30"/>
    </row>
    <row r="11" spans="1:13" s="1" customFormat="1" ht="15" customHeight="1" x14ac:dyDescent="0.25">
      <c r="B11" s="20"/>
      <c r="C11" s="20"/>
      <c r="D11" s="31" t="s">
        <v>38</v>
      </c>
      <c r="E11" s="39"/>
      <c r="F11" s="39"/>
      <c r="G11" s="30"/>
      <c r="H11" s="30"/>
      <c r="I11" s="30"/>
    </row>
    <row r="12" spans="1:13" s="1" customFormat="1" ht="15.75" thickBot="1" x14ac:dyDescent="0.3"/>
    <row r="13" spans="1:13" ht="46.5" customHeight="1" thickBot="1" x14ac:dyDescent="0.3">
      <c r="B13" s="21" t="s">
        <v>0</v>
      </c>
      <c r="C13" s="22" t="s">
        <v>5</v>
      </c>
      <c r="D13" s="53" t="s">
        <v>6</v>
      </c>
      <c r="E13" s="54"/>
      <c r="F13" s="22" t="s">
        <v>7</v>
      </c>
      <c r="G13" s="22" t="s">
        <v>8</v>
      </c>
      <c r="H13" s="22" t="s">
        <v>2</v>
      </c>
      <c r="I13" s="23" t="s">
        <v>3</v>
      </c>
    </row>
    <row r="14" spans="1:13" ht="17.25" customHeight="1" thickBot="1" x14ac:dyDescent="0.3">
      <c r="B14" s="69" t="s">
        <v>27</v>
      </c>
      <c r="C14" s="70"/>
      <c r="D14" s="70"/>
      <c r="E14" s="70"/>
      <c r="F14" s="70"/>
      <c r="G14" s="70"/>
      <c r="H14" s="70"/>
      <c r="I14" s="71"/>
    </row>
    <row r="15" spans="1:13" s="15" customFormat="1" ht="29.45" customHeight="1" x14ac:dyDescent="0.25">
      <c r="A15" s="14"/>
      <c r="B15" s="9">
        <v>1</v>
      </c>
      <c r="C15" s="4" t="s">
        <v>18</v>
      </c>
      <c r="D15" s="55" t="s">
        <v>20</v>
      </c>
      <c r="E15" s="56"/>
      <c r="F15" s="4" t="s">
        <v>9</v>
      </c>
      <c r="G15" s="4">
        <v>2</v>
      </c>
      <c r="H15" s="25"/>
      <c r="I15" s="11">
        <f t="shared" ref="I15:I30" si="0">G15*H15</f>
        <v>0</v>
      </c>
      <c r="J15" s="14"/>
      <c r="K15" s="14"/>
      <c r="L15" s="14"/>
      <c r="M15" s="14"/>
    </row>
    <row r="16" spans="1:13" s="15" customFormat="1" ht="29.45" customHeight="1" x14ac:dyDescent="0.25">
      <c r="A16" s="14"/>
      <c r="B16" s="19">
        <v>2</v>
      </c>
      <c r="C16" s="7" t="s">
        <v>10</v>
      </c>
      <c r="D16" s="40" t="s">
        <v>21</v>
      </c>
      <c r="E16" s="41"/>
      <c r="F16" s="7" t="s">
        <v>9</v>
      </c>
      <c r="G16" s="7">
        <v>16</v>
      </c>
      <c r="H16" s="24"/>
      <c r="I16" s="16">
        <f t="shared" si="0"/>
        <v>0</v>
      </c>
      <c r="J16" s="14"/>
      <c r="K16" s="14"/>
      <c r="L16" s="14"/>
      <c r="M16" s="14"/>
    </row>
    <row r="17" spans="1:13" s="15" customFormat="1" ht="29.45" customHeight="1" x14ac:dyDescent="0.25">
      <c r="A17" s="14"/>
      <c r="B17" s="19">
        <v>3</v>
      </c>
      <c r="C17" s="7" t="s">
        <v>10</v>
      </c>
      <c r="D17" s="40" t="s">
        <v>20</v>
      </c>
      <c r="E17" s="41"/>
      <c r="F17" s="7" t="s">
        <v>9</v>
      </c>
      <c r="G17" s="7">
        <v>93</v>
      </c>
      <c r="H17" s="24"/>
      <c r="I17" s="16">
        <f t="shared" si="0"/>
        <v>0</v>
      </c>
      <c r="J17" s="14"/>
      <c r="K17" s="14"/>
      <c r="L17" s="14"/>
      <c r="M17" s="14"/>
    </row>
    <row r="18" spans="1:13" s="15" customFormat="1" ht="29.45" customHeight="1" x14ac:dyDescent="0.25">
      <c r="A18" s="14"/>
      <c r="B18" s="19">
        <v>4</v>
      </c>
      <c r="C18" s="7" t="s">
        <v>19</v>
      </c>
      <c r="D18" s="40" t="s">
        <v>21</v>
      </c>
      <c r="E18" s="41"/>
      <c r="F18" s="7" t="s">
        <v>9</v>
      </c>
      <c r="G18" s="7">
        <v>2</v>
      </c>
      <c r="H18" s="24"/>
      <c r="I18" s="16">
        <f t="shared" si="0"/>
        <v>0</v>
      </c>
      <c r="J18" s="14"/>
      <c r="K18" s="14"/>
      <c r="L18" s="14"/>
      <c r="M18" s="14"/>
    </row>
    <row r="19" spans="1:13" s="15" customFormat="1" ht="29.45" customHeight="1" x14ac:dyDescent="0.25">
      <c r="A19" s="14"/>
      <c r="B19" s="19">
        <v>5</v>
      </c>
      <c r="C19" s="7" t="s">
        <v>19</v>
      </c>
      <c r="D19" s="40" t="s">
        <v>20</v>
      </c>
      <c r="E19" s="41"/>
      <c r="F19" s="7" t="s">
        <v>9</v>
      </c>
      <c r="G19" s="7">
        <v>7</v>
      </c>
      <c r="H19" s="24"/>
      <c r="I19" s="16">
        <f t="shared" si="0"/>
        <v>0</v>
      </c>
      <c r="J19" s="14"/>
      <c r="K19" s="14"/>
      <c r="L19" s="14"/>
      <c r="M19" s="14"/>
    </row>
    <row r="20" spans="1:13" s="15" customFormat="1" ht="29.45" customHeight="1" x14ac:dyDescent="0.25">
      <c r="A20" s="14"/>
      <c r="B20" s="19">
        <v>6</v>
      </c>
      <c r="C20" s="7" t="s">
        <v>11</v>
      </c>
      <c r="D20" s="40" t="s">
        <v>20</v>
      </c>
      <c r="E20" s="41"/>
      <c r="F20" s="7" t="s">
        <v>9</v>
      </c>
      <c r="G20" s="7">
        <v>29</v>
      </c>
      <c r="H20" s="24"/>
      <c r="I20" s="16">
        <f t="shared" si="0"/>
        <v>0</v>
      </c>
      <c r="J20" s="14"/>
      <c r="K20" s="14"/>
      <c r="L20" s="14"/>
      <c r="M20" s="14"/>
    </row>
    <row r="21" spans="1:13" s="15" customFormat="1" ht="29.45" customHeight="1" x14ac:dyDescent="0.25">
      <c r="A21" s="14"/>
      <c r="B21" s="19">
        <v>7</v>
      </c>
      <c r="C21" s="7" t="s">
        <v>12</v>
      </c>
      <c r="D21" s="40" t="s">
        <v>21</v>
      </c>
      <c r="E21" s="41"/>
      <c r="F21" s="7" t="s">
        <v>9</v>
      </c>
      <c r="G21" s="7">
        <v>8</v>
      </c>
      <c r="H21" s="24"/>
      <c r="I21" s="16">
        <f t="shared" si="0"/>
        <v>0</v>
      </c>
      <c r="J21" s="14"/>
      <c r="K21" s="14"/>
      <c r="L21" s="14"/>
      <c r="M21" s="14"/>
    </row>
    <row r="22" spans="1:13" s="15" customFormat="1" ht="29.45" customHeight="1" x14ac:dyDescent="0.25">
      <c r="A22" s="14"/>
      <c r="B22" s="19">
        <v>8</v>
      </c>
      <c r="C22" s="7" t="s">
        <v>12</v>
      </c>
      <c r="D22" s="40" t="s">
        <v>20</v>
      </c>
      <c r="E22" s="41"/>
      <c r="F22" s="7" t="s">
        <v>9</v>
      </c>
      <c r="G22" s="7">
        <v>105</v>
      </c>
      <c r="H22" s="24"/>
      <c r="I22" s="16">
        <f t="shared" si="0"/>
        <v>0</v>
      </c>
      <c r="J22" s="14"/>
      <c r="K22" s="14"/>
      <c r="L22" s="14"/>
      <c r="M22" s="14"/>
    </row>
    <row r="23" spans="1:13" s="15" customFormat="1" ht="29.45" customHeight="1" x14ac:dyDescent="0.25">
      <c r="A23" s="14"/>
      <c r="B23" s="19">
        <v>9</v>
      </c>
      <c r="C23" s="7" t="s">
        <v>13</v>
      </c>
      <c r="D23" s="40" t="s">
        <v>21</v>
      </c>
      <c r="E23" s="41"/>
      <c r="F23" s="7" t="s">
        <v>9</v>
      </c>
      <c r="G23" s="7">
        <v>4</v>
      </c>
      <c r="H23" s="24"/>
      <c r="I23" s="16">
        <f t="shared" si="0"/>
        <v>0</v>
      </c>
      <c r="J23" s="14"/>
      <c r="K23" s="14"/>
      <c r="L23" s="14"/>
      <c r="M23" s="14"/>
    </row>
    <row r="24" spans="1:13" s="15" customFormat="1" ht="29.45" customHeight="1" x14ac:dyDescent="0.25">
      <c r="A24" s="14"/>
      <c r="B24" s="19">
        <v>10</v>
      </c>
      <c r="C24" s="7" t="s">
        <v>13</v>
      </c>
      <c r="D24" s="40" t="s">
        <v>20</v>
      </c>
      <c r="E24" s="41"/>
      <c r="F24" s="7" t="s">
        <v>9</v>
      </c>
      <c r="G24" s="7">
        <v>49</v>
      </c>
      <c r="H24" s="24"/>
      <c r="I24" s="16">
        <f t="shared" si="0"/>
        <v>0</v>
      </c>
      <c r="J24" s="14"/>
      <c r="K24" s="14"/>
      <c r="L24" s="14"/>
      <c r="M24" s="14"/>
    </row>
    <row r="25" spans="1:13" s="15" customFormat="1" ht="29.45" customHeight="1" x14ac:dyDescent="0.25">
      <c r="A25" s="14"/>
      <c r="B25" s="19">
        <v>11</v>
      </c>
      <c r="C25" s="7" t="s">
        <v>14</v>
      </c>
      <c r="D25" s="40" t="s">
        <v>21</v>
      </c>
      <c r="E25" s="41"/>
      <c r="F25" s="7" t="s">
        <v>9</v>
      </c>
      <c r="G25" s="7">
        <v>4</v>
      </c>
      <c r="H25" s="24"/>
      <c r="I25" s="16">
        <f t="shared" si="0"/>
        <v>0</v>
      </c>
      <c r="J25" s="14"/>
      <c r="K25" s="14"/>
      <c r="L25" s="14"/>
      <c r="M25" s="14"/>
    </row>
    <row r="26" spans="1:13" s="15" customFormat="1" ht="29.45" customHeight="1" x14ac:dyDescent="0.25">
      <c r="A26" s="14"/>
      <c r="B26" s="19">
        <v>12</v>
      </c>
      <c r="C26" s="7" t="s">
        <v>14</v>
      </c>
      <c r="D26" s="40" t="s">
        <v>20</v>
      </c>
      <c r="E26" s="41"/>
      <c r="F26" s="7" t="s">
        <v>9</v>
      </c>
      <c r="G26" s="7">
        <v>55</v>
      </c>
      <c r="H26" s="24"/>
      <c r="I26" s="16">
        <f t="shared" si="0"/>
        <v>0</v>
      </c>
      <c r="J26" s="14"/>
      <c r="K26" s="14"/>
      <c r="L26" s="14"/>
      <c r="M26" s="14"/>
    </row>
    <row r="27" spans="1:13" s="15" customFormat="1" ht="29.45" customHeight="1" x14ac:dyDescent="0.25">
      <c r="A27" s="14"/>
      <c r="B27" s="19">
        <v>13</v>
      </c>
      <c r="C27" s="7" t="s">
        <v>15</v>
      </c>
      <c r="D27" s="40" t="s">
        <v>20</v>
      </c>
      <c r="E27" s="41"/>
      <c r="F27" s="7" t="s">
        <v>9</v>
      </c>
      <c r="G27" s="7">
        <v>173</v>
      </c>
      <c r="H27" s="24"/>
      <c r="I27" s="16">
        <f t="shared" si="0"/>
        <v>0</v>
      </c>
      <c r="J27" s="14"/>
      <c r="K27" s="14"/>
      <c r="L27" s="14"/>
      <c r="M27" s="14"/>
    </row>
    <row r="28" spans="1:13" s="15" customFormat="1" ht="29.45" customHeight="1" x14ac:dyDescent="0.25">
      <c r="A28" s="14"/>
      <c r="B28" s="19">
        <v>14</v>
      </c>
      <c r="C28" s="5" t="s">
        <v>16</v>
      </c>
      <c r="D28" s="40" t="s">
        <v>21</v>
      </c>
      <c r="E28" s="41"/>
      <c r="F28" s="5" t="s">
        <v>9</v>
      </c>
      <c r="G28" s="5">
        <v>12</v>
      </c>
      <c r="H28" s="24"/>
      <c r="I28" s="12">
        <f t="shared" si="0"/>
        <v>0</v>
      </c>
      <c r="J28" s="14"/>
      <c r="K28" s="14"/>
      <c r="L28" s="14"/>
      <c r="M28" s="14"/>
    </row>
    <row r="29" spans="1:13" s="15" customFormat="1" ht="29.45" customHeight="1" x14ac:dyDescent="0.25">
      <c r="A29" s="14"/>
      <c r="B29" s="19">
        <v>15</v>
      </c>
      <c r="C29" s="5" t="s">
        <v>16</v>
      </c>
      <c r="D29" s="40" t="s">
        <v>20</v>
      </c>
      <c r="E29" s="41"/>
      <c r="F29" s="5" t="s">
        <v>9</v>
      </c>
      <c r="G29" s="5">
        <v>276</v>
      </c>
      <c r="H29" s="24"/>
      <c r="I29" s="12">
        <f t="shared" si="0"/>
        <v>0</v>
      </c>
      <c r="J29" s="14"/>
      <c r="K29" s="14"/>
      <c r="L29" s="14"/>
      <c r="M29" s="14"/>
    </row>
    <row r="30" spans="1:13" s="15" customFormat="1" ht="29.45" customHeight="1" thickBot="1" x14ac:dyDescent="0.3">
      <c r="A30" s="14"/>
      <c r="B30" s="17">
        <v>16</v>
      </c>
      <c r="C30" s="8" t="s">
        <v>17</v>
      </c>
      <c r="D30" s="42" t="s">
        <v>20</v>
      </c>
      <c r="E30" s="43"/>
      <c r="F30" s="8" t="s">
        <v>9</v>
      </c>
      <c r="G30" s="8">
        <v>78</v>
      </c>
      <c r="H30" s="26"/>
      <c r="I30" s="18">
        <f t="shared" si="0"/>
        <v>0</v>
      </c>
      <c r="J30" s="14"/>
      <c r="K30" s="14"/>
      <c r="L30" s="14"/>
      <c r="M30" s="14"/>
    </row>
    <row r="31" spans="1:13" ht="16.5" thickBot="1" x14ac:dyDescent="0.3">
      <c r="B31" s="2"/>
      <c r="C31" s="3"/>
      <c r="D31" s="3"/>
      <c r="E31" s="66" t="s">
        <v>1</v>
      </c>
      <c r="F31" s="67"/>
      <c r="G31" s="67"/>
      <c r="H31" s="68"/>
      <c r="I31" s="28">
        <f>SUM(I15:I30)</f>
        <v>0</v>
      </c>
    </row>
    <row r="32" spans="1:13" ht="16.5" customHeight="1" thickBot="1" x14ac:dyDescent="0.3">
      <c r="B32" s="72" t="s">
        <v>28</v>
      </c>
      <c r="C32" s="73"/>
      <c r="D32" s="73"/>
      <c r="E32" s="73"/>
      <c r="F32" s="73"/>
      <c r="G32" s="73"/>
      <c r="H32" s="73"/>
      <c r="I32" s="74"/>
    </row>
    <row r="33" spans="1:13" s="15" customFormat="1" ht="57" customHeight="1" x14ac:dyDescent="0.25">
      <c r="A33" s="14"/>
      <c r="B33" s="9">
        <v>1</v>
      </c>
      <c r="C33" s="4" t="s">
        <v>10</v>
      </c>
      <c r="D33" s="55" t="s">
        <v>22</v>
      </c>
      <c r="E33" s="56"/>
      <c r="F33" s="4" t="s">
        <v>9</v>
      </c>
      <c r="G33" s="4">
        <v>12</v>
      </c>
      <c r="H33" s="27"/>
      <c r="I33" s="11">
        <f t="shared" ref="I33:I34" si="1">G33*H33</f>
        <v>0</v>
      </c>
      <c r="J33" s="14"/>
      <c r="K33" s="14"/>
      <c r="L33" s="14"/>
      <c r="M33" s="14"/>
    </row>
    <row r="34" spans="1:13" s="15" customFormat="1" ht="45" customHeight="1" thickBot="1" x14ac:dyDescent="0.3">
      <c r="A34" s="14"/>
      <c r="B34" s="10">
        <v>2</v>
      </c>
      <c r="C34" s="6" t="s">
        <v>14</v>
      </c>
      <c r="D34" s="42" t="s">
        <v>23</v>
      </c>
      <c r="E34" s="43"/>
      <c r="F34" s="6" t="s">
        <v>9</v>
      </c>
      <c r="G34" s="6">
        <v>1</v>
      </c>
      <c r="H34" s="26"/>
      <c r="I34" s="13">
        <f t="shared" si="1"/>
        <v>0</v>
      </c>
      <c r="J34" s="14"/>
      <c r="K34" s="14"/>
      <c r="L34" s="14"/>
      <c r="M34" s="14"/>
    </row>
    <row r="35" spans="1:13" ht="16.5" thickBot="1" x14ac:dyDescent="0.3">
      <c r="B35" s="1"/>
      <c r="C35" s="1"/>
      <c r="D35" s="1"/>
      <c r="E35" s="66" t="s">
        <v>1</v>
      </c>
      <c r="F35" s="67"/>
      <c r="G35" s="67"/>
      <c r="H35" s="68"/>
      <c r="I35" s="28">
        <f>SUM(I33:I34)</f>
        <v>0</v>
      </c>
    </row>
    <row r="36" spans="1:13" ht="16.5" customHeight="1" thickBot="1" x14ac:dyDescent="0.3">
      <c r="B36" s="69" t="s">
        <v>29</v>
      </c>
      <c r="C36" s="70"/>
      <c r="D36" s="70"/>
      <c r="E36" s="70"/>
      <c r="F36" s="70"/>
      <c r="G36" s="70"/>
      <c r="H36" s="70"/>
      <c r="I36" s="71"/>
    </row>
    <row r="37" spans="1:13" s="15" customFormat="1" ht="28.9" customHeight="1" x14ac:dyDescent="0.25">
      <c r="A37" s="14"/>
      <c r="B37" s="9">
        <v>1</v>
      </c>
      <c r="C37" s="4" t="s">
        <v>10</v>
      </c>
      <c r="D37" s="55" t="s">
        <v>24</v>
      </c>
      <c r="E37" s="56"/>
      <c r="F37" s="4" t="s">
        <v>9</v>
      </c>
      <c r="G37" s="4">
        <v>2</v>
      </c>
      <c r="H37" s="25"/>
      <c r="I37" s="11">
        <f t="shared" ref="I37:I45" si="2">G37*H37</f>
        <v>0</v>
      </c>
      <c r="J37" s="14"/>
      <c r="K37" s="14"/>
      <c r="L37" s="14"/>
      <c r="M37" s="14"/>
    </row>
    <row r="38" spans="1:13" s="15" customFormat="1" ht="28.9" customHeight="1" x14ac:dyDescent="0.25">
      <c r="A38" s="14"/>
      <c r="B38" s="19">
        <v>2</v>
      </c>
      <c r="C38" s="7" t="s">
        <v>11</v>
      </c>
      <c r="D38" s="40" t="s">
        <v>25</v>
      </c>
      <c r="E38" s="41"/>
      <c r="F38" s="7" t="s">
        <v>9</v>
      </c>
      <c r="G38" s="7">
        <v>8</v>
      </c>
      <c r="H38" s="24"/>
      <c r="I38" s="16">
        <f t="shared" si="2"/>
        <v>0</v>
      </c>
      <c r="J38" s="14"/>
      <c r="K38" s="14"/>
      <c r="L38" s="14"/>
      <c r="M38" s="14"/>
    </row>
    <row r="39" spans="1:13" s="15" customFormat="1" ht="28.9" customHeight="1" x14ac:dyDescent="0.25">
      <c r="A39" s="14"/>
      <c r="B39" s="19">
        <v>3</v>
      </c>
      <c r="C39" s="7" t="s">
        <v>12</v>
      </c>
      <c r="D39" s="40" t="s">
        <v>25</v>
      </c>
      <c r="E39" s="41"/>
      <c r="F39" s="7" t="s">
        <v>9</v>
      </c>
      <c r="G39" s="7">
        <v>12</v>
      </c>
      <c r="H39" s="24"/>
      <c r="I39" s="16">
        <f t="shared" si="2"/>
        <v>0</v>
      </c>
      <c r="J39" s="14"/>
      <c r="K39" s="14"/>
      <c r="L39" s="14"/>
      <c r="M39" s="14"/>
    </row>
    <row r="40" spans="1:13" s="15" customFormat="1" ht="28.9" customHeight="1" x14ac:dyDescent="0.25">
      <c r="A40" s="14"/>
      <c r="B40" s="19">
        <v>4</v>
      </c>
      <c r="C40" s="7" t="s">
        <v>13</v>
      </c>
      <c r="D40" s="40" t="s">
        <v>25</v>
      </c>
      <c r="E40" s="41"/>
      <c r="F40" s="7" t="s">
        <v>9</v>
      </c>
      <c r="G40" s="7">
        <v>30</v>
      </c>
      <c r="H40" s="24"/>
      <c r="I40" s="16">
        <f t="shared" si="2"/>
        <v>0</v>
      </c>
      <c r="J40" s="14"/>
      <c r="K40" s="14"/>
      <c r="L40" s="14"/>
      <c r="M40" s="14"/>
    </row>
    <row r="41" spans="1:13" s="15" customFormat="1" ht="28.9" customHeight="1" x14ac:dyDescent="0.25">
      <c r="A41" s="14"/>
      <c r="B41" s="19">
        <v>5</v>
      </c>
      <c r="C41" s="7" t="s">
        <v>14</v>
      </c>
      <c r="D41" s="40" t="s">
        <v>25</v>
      </c>
      <c r="E41" s="41"/>
      <c r="F41" s="7" t="s">
        <v>9</v>
      </c>
      <c r="G41" s="7">
        <v>5</v>
      </c>
      <c r="H41" s="24"/>
      <c r="I41" s="16">
        <f t="shared" si="2"/>
        <v>0</v>
      </c>
      <c r="J41" s="14"/>
      <c r="K41" s="14"/>
      <c r="L41" s="14"/>
      <c r="M41" s="14"/>
    </row>
    <row r="42" spans="1:13" s="15" customFormat="1" ht="28.9" customHeight="1" x14ac:dyDescent="0.25">
      <c r="A42" s="14"/>
      <c r="B42" s="19">
        <v>6</v>
      </c>
      <c r="C42" s="7" t="s">
        <v>15</v>
      </c>
      <c r="D42" s="40" t="s">
        <v>25</v>
      </c>
      <c r="E42" s="41"/>
      <c r="F42" s="7" t="s">
        <v>9</v>
      </c>
      <c r="G42" s="7">
        <v>3</v>
      </c>
      <c r="H42" s="24"/>
      <c r="I42" s="16">
        <f t="shared" si="2"/>
        <v>0</v>
      </c>
      <c r="J42" s="14"/>
      <c r="K42" s="14"/>
      <c r="L42" s="14"/>
      <c r="M42" s="14"/>
    </row>
    <row r="43" spans="1:13" s="15" customFormat="1" ht="28.9" customHeight="1" x14ac:dyDescent="0.25">
      <c r="A43" s="14"/>
      <c r="B43" s="19">
        <v>7</v>
      </c>
      <c r="C43" s="7" t="s">
        <v>16</v>
      </c>
      <c r="D43" s="40" t="s">
        <v>25</v>
      </c>
      <c r="E43" s="41"/>
      <c r="F43" s="7" t="s">
        <v>9</v>
      </c>
      <c r="G43" s="7">
        <v>15</v>
      </c>
      <c r="H43" s="24"/>
      <c r="I43" s="16">
        <f t="shared" si="2"/>
        <v>0</v>
      </c>
      <c r="J43" s="14"/>
      <c r="K43" s="14"/>
      <c r="L43" s="14"/>
      <c r="M43" s="14"/>
    </row>
    <row r="44" spans="1:13" s="15" customFormat="1" ht="28.9" customHeight="1" x14ac:dyDescent="0.25">
      <c r="A44" s="14"/>
      <c r="B44" s="19">
        <v>8</v>
      </c>
      <c r="C44" s="5" t="s">
        <v>16</v>
      </c>
      <c r="D44" s="40" t="s">
        <v>26</v>
      </c>
      <c r="E44" s="41"/>
      <c r="F44" s="7" t="s">
        <v>9</v>
      </c>
      <c r="G44" s="5">
        <v>3</v>
      </c>
      <c r="H44" s="24"/>
      <c r="I44" s="12">
        <f t="shared" si="2"/>
        <v>0</v>
      </c>
      <c r="J44" s="14"/>
      <c r="K44" s="14"/>
      <c r="L44" s="14"/>
      <c r="M44" s="14"/>
    </row>
    <row r="45" spans="1:13" s="15" customFormat="1" ht="28.9" customHeight="1" thickBot="1" x14ac:dyDescent="0.3">
      <c r="A45" s="14"/>
      <c r="B45" s="10">
        <v>9</v>
      </c>
      <c r="C45" s="6" t="s">
        <v>17</v>
      </c>
      <c r="D45" s="42" t="s">
        <v>25</v>
      </c>
      <c r="E45" s="43"/>
      <c r="F45" s="6" t="s">
        <v>9</v>
      </c>
      <c r="G45" s="6">
        <v>3</v>
      </c>
      <c r="H45" s="26"/>
      <c r="I45" s="13">
        <f t="shared" si="2"/>
        <v>0</v>
      </c>
      <c r="J45" s="14"/>
      <c r="K45" s="14"/>
      <c r="L45" s="14"/>
      <c r="M45" s="14"/>
    </row>
    <row r="46" spans="1:13" ht="16.5" thickBot="1" x14ac:dyDescent="0.3">
      <c r="B46" s="1"/>
      <c r="C46" s="1"/>
      <c r="D46" s="1"/>
      <c r="E46" s="66" t="s">
        <v>1</v>
      </c>
      <c r="F46" s="67"/>
      <c r="G46" s="67"/>
      <c r="H46" s="68"/>
      <c r="I46" s="28">
        <f>SUM(I37:I45)</f>
        <v>0</v>
      </c>
    </row>
    <row r="47" spans="1:13" s="1" customFormat="1" ht="7.15" customHeight="1" thickBot="1" x14ac:dyDescent="0.3"/>
    <row r="48" spans="1:13" s="1" customFormat="1" ht="16.5" thickBot="1" x14ac:dyDescent="0.3">
      <c r="E48" s="57" t="s">
        <v>4</v>
      </c>
      <c r="F48" s="58"/>
      <c r="G48" s="58"/>
      <c r="H48" s="59"/>
      <c r="I48" s="29">
        <f>SUM(I31,I35,I46)</f>
        <v>0</v>
      </c>
    </row>
    <row r="49" spans="5:9" s="1" customFormat="1" ht="7.9" customHeight="1" thickBot="1" x14ac:dyDescent="0.3"/>
    <row r="50" spans="5:9" s="1" customFormat="1" ht="15.75" thickBot="1" x14ac:dyDescent="0.3">
      <c r="E50" s="32" t="s">
        <v>30</v>
      </c>
      <c r="F50" s="33"/>
      <c r="G50" s="33"/>
      <c r="H50" s="33"/>
      <c r="I50" s="34"/>
    </row>
    <row r="51" spans="5:9" s="1" customFormat="1" x14ac:dyDescent="0.25"/>
    <row r="52" spans="5:9" s="1" customFormat="1" x14ac:dyDescent="0.25">
      <c r="E52" s="35"/>
      <c r="F52" s="35"/>
    </row>
    <row r="53" spans="5:9" s="1" customFormat="1" x14ac:dyDescent="0.25">
      <c r="E53" s="36"/>
      <c r="F53" s="36"/>
    </row>
    <row r="54" spans="5:9" s="1" customFormat="1" x14ac:dyDescent="0.25">
      <c r="E54" s="37" t="s">
        <v>31</v>
      </c>
      <c r="F54" s="37"/>
    </row>
    <row r="55" spans="5:9" s="1" customFormat="1" x14ac:dyDescent="0.25"/>
    <row r="56" spans="5:9" s="1" customFormat="1" x14ac:dyDescent="0.25"/>
    <row r="57" spans="5:9" s="1" customFormat="1" x14ac:dyDescent="0.25"/>
    <row r="58" spans="5:9" s="1" customFormat="1" x14ac:dyDescent="0.25"/>
    <row r="59" spans="5:9" s="1" customFormat="1" x14ac:dyDescent="0.25"/>
    <row r="60" spans="5:9" s="1" customFormat="1" x14ac:dyDescent="0.25"/>
    <row r="61" spans="5:9" s="1" customFormat="1" x14ac:dyDescent="0.25"/>
    <row r="62" spans="5:9" s="1" customFormat="1" x14ac:dyDescent="0.25"/>
    <row r="63" spans="5:9" s="1" customFormat="1" x14ac:dyDescent="0.25"/>
    <row r="64" spans="5:9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2:4" s="1" customFormat="1" x14ac:dyDescent="0.25"/>
    <row r="82" spans="2:4" s="1" customFormat="1" x14ac:dyDescent="0.25"/>
    <row r="83" spans="2:4" s="1" customFormat="1" x14ac:dyDescent="0.25"/>
    <row r="84" spans="2:4" s="1" customFormat="1" x14ac:dyDescent="0.25"/>
    <row r="85" spans="2:4" s="1" customFormat="1" x14ac:dyDescent="0.25"/>
    <row r="86" spans="2:4" s="1" customFormat="1" x14ac:dyDescent="0.25"/>
    <row r="87" spans="2:4" s="1" customFormat="1" x14ac:dyDescent="0.25"/>
    <row r="88" spans="2:4" x14ac:dyDescent="0.25">
      <c r="B88" s="1"/>
      <c r="C88" s="1"/>
      <c r="D88" s="1"/>
    </row>
    <row r="89" spans="2:4" x14ac:dyDescent="0.25">
      <c r="B89" s="1"/>
      <c r="C89" s="1"/>
      <c r="D89" s="1"/>
    </row>
    <row r="90" spans="2:4" x14ac:dyDescent="0.25">
      <c r="B90" s="1"/>
      <c r="C90" s="1"/>
      <c r="D90" s="1"/>
    </row>
    <row r="91" spans="2:4" x14ac:dyDescent="0.25">
      <c r="B91" s="1"/>
      <c r="C91" s="1"/>
      <c r="D91" s="1"/>
    </row>
    <row r="92" spans="2:4" x14ac:dyDescent="0.25">
      <c r="B92" s="1"/>
      <c r="C92" s="1"/>
      <c r="D92" s="1"/>
    </row>
    <row r="93" spans="2:4" x14ac:dyDescent="0.25">
      <c r="B93" s="1"/>
      <c r="C93" s="1"/>
      <c r="D93" s="1"/>
    </row>
    <row r="94" spans="2:4" x14ac:dyDescent="0.25">
      <c r="B94" s="1"/>
      <c r="C94" s="1"/>
      <c r="D94" s="1"/>
    </row>
    <row r="95" spans="2:4" x14ac:dyDescent="0.25">
      <c r="B95" s="1"/>
      <c r="C95" s="1"/>
      <c r="D95" s="1"/>
    </row>
    <row r="96" spans="2:4" x14ac:dyDescent="0.25">
      <c r="B96" s="1"/>
      <c r="C96" s="1"/>
      <c r="D96" s="1"/>
    </row>
    <row r="97" spans="2:4" x14ac:dyDescent="0.25">
      <c r="B97" s="1"/>
      <c r="C97" s="1"/>
      <c r="D97" s="1"/>
    </row>
  </sheetData>
  <protectedRanges>
    <protectedRange sqref="E50:I50" name="Rango1"/>
    <protectedRange sqref="E52:E54" name="Rango1_1"/>
    <protectedRange sqref="D6:E11" name="Rango1_2"/>
  </protectedRanges>
  <mergeCells count="46">
    <mergeCell ref="B1:C4"/>
    <mergeCell ref="E46:H46"/>
    <mergeCell ref="B36:I36"/>
    <mergeCell ref="E31:H31"/>
    <mergeCell ref="B14:I14"/>
    <mergeCell ref="B32:I32"/>
    <mergeCell ref="E35:H35"/>
    <mergeCell ref="D15:E15"/>
    <mergeCell ref="D16:E16"/>
    <mergeCell ref="D17:E17"/>
    <mergeCell ref="D18:E18"/>
    <mergeCell ref="D19:E19"/>
    <mergeCell ref="D20:E20"/>
    <mergeCell ref="D21:E21"/>
    <mergeCell ref="D1:I4"/>
    <mergeCell ref="D13:E13"/>
    <mergeCell ref="D37:E37"/>
    <mergeCell ref="D38:E38"/>
    <mergeCell ref="D39:E39"/>
    <mergeCell ref="D34:E34"/>
    <mergeCell ref="D23:E23"/>
    <mergeCell ref="D24:E24"/>
    <mergeCell ref="D25:E25"/>
    <mergeCell ref="D26:E26"/>
    <mergeCell ref="D28:E28"/>
    <mergeCell ref="D29:E29"/>
    <mergeCell ref="D30:E30"/>
    <mergeCell ref="D33:E33"/>
    <mergeCell ref="D27:E27"/>
    <mergeCell ref="D22:E22"/>
    <mergeCell ref="E50:I50"/>
    <mergeCell ref="E52:F53"/>
    <mergeCell ref="E54:F54"/>
    <mergeCell ref="E6:F6"/>
    <mergeCell ref="E7:F7"/>
    <mergeCell ref="E8:F8"/>
    <mergeCell ref="E9:F9"/>
    <mergeCell ref="E10:F10"/>
    <mergeCell ref="E11:F11"/>
    <mergeCell ref="D42:E42"/>
    <mergeCell ref="D43:E43"/>
    <mergeCell ref="D44:E44"/>
    <mergeCell ref="D45:E45"/>
    <mergeCell ref="D40:E40"/>
    <mergeCell ref="D41:E41"/>
    <mergeCell ref="E48:H48"/>
  </mergeCells>
  <printOptions horizontalCentered="1"/>
  <pageMargins left="0.70866141732283472" right="0.70866141732283472" top="0.74803149606299213" bottom="0.74803149606299213" header="0.31496062992125984" footer="0.31496062992125984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PRECIO REFERENCIAL</vt:lpstr>
      <vt:lpstr>'PRECIO REFERENCIAL'!Área_de_impresión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2016-10-26T00:01:51Z</dcterms:modified>
</cp:coreProperties>
</file>