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 ADQUISICIONES\PROCESOS\FERIA YPFB COMPRA\2017-1\SE-8722 QE- REPUESTOS CATERPILLAR\Invitación\"/>
    </mc:Choice>
  </mc:AlternateContent>
  <bookViews>
    <workbookView xWindow="0" yWindow="0" windowWidth="12510" windowHeight="7650" tabRatio="1000"/>
  </bookViews>
  <sheets>
    <sheet name="RESUMEN PLANILLA DE COTIZACION" sheetId="11" r:id="rId1"/>
    <sheet name="TOP END UGE03 TAPIRANI" sheetId="3" r:id="rId2"/>
    <sheet name="MPP4 UBP02 CHORETY" sheetId="4" r:id="rId3"/>
    <sheet name="TOP END UGE02 CARRASCO" sheetId="5" r:id="rId4"/>
    <sheet name="TOP END UBP01 CARRASCO" sheetId="6" r:id="rId5"/>
    <sheet name="TOP END  UBP03  OCONI" sheetId="7" r:id="rId6"/>
    <sheet name="TOP END UGE03 OFICINA 1" sheetId="8" r:id="rId7"/>
    <sheet name="TOP END UGE02 OFICINA 1" sheetId="9" r:id="rId8"/>
    <sheet name="MPP4 UBP01 TERMINAL CBBA" sheetId="10" r:id="rId9"/>
  </sheets>
  <definedNames>
    <definedName name="_xlnm._FilterDatabase" localSheetId="8" hidden="1">'MPP4 UBP01 TERMINAL CBBA'!$A$4:$G$4</definedName>
    <definedName name="_xlnm._FilterDatabase" localSheetId="2" hidden="1">'MPP4 UBP02 CHORETY'!$A$4:$G$4</definedName>
    <definedName name="_xlnm._FilterDatabase" localSheetId="5" hidden="1">'TOP END  UBP03  OCONI'!$A$4:$G$4</definedName>
    <definedName name="_xlnm._FilterDatabase" localSheetId="4" hidden="1">'TOP END UBP01 CARRASCO'!$A$4:$G$83</definedName>
    <definedName name="_xlnm._FilterDatabase" localSheetId="3" hidden="1">'TOP END UGE02 CARRASCO'!$A$4:$G$4</definedName>
    <definedName name="_xlnm._FilterDatabase" localSheetId="7" hidden="1">'TOP END UGE02 OFICINA 1'!$A$4:$G$4</definedName>
    <definedName name="_xlnm._FilterDatabase" localSheetId="6" hidden="1">'TOP END UGE03 OFICINA 1'!$A$4:$G$4</definedName>
  </definedNames>
  <calcPr calcId="162913"/>
</workbook>
</file>

<file path=xl/calcChain.xml><?xml version="1.0" encoding="utf-8"?>
<calcChain xmlns="http://schemas.openxmlformats.org/spreadsheetml/2006/main">
  <c r="C12" i="11" l="1"/>
  <c r="G141" i="10"/>
  <c r="D141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C11" i="11"/>
  <c r="D90" i="9"/>
  <c r="G90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C10" i="11"/>
  <c r="D77" i="8"/>
  <c r="G77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C9" i="11"/>
  <c r="D93" i="7"/>
  <c r="G93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C8" i="11"/>
  <c r="G85" i="6"/>
  <c r="D85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C7" i="11"/>
  <c r="D52" i="5"/>
  <c r="G52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D171" i="4"/>
  <c r="G171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91" i="3" s="1"/>
  <c r="C5" i="11" s="1"/>
  <c r="C6" i="11"/>
  <c r="A2" i="3"/>
  <c r="C14" i="11" l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2" i="10" l="1"/>
  <c r="A1" i="10"/>
  <c r="A2" i="9"/>
  <c r="A1" i="9"/>
  <c r="A2" i="8"/>
  <c r="A1" i="8"/>
  <c r="A2" i="7"/>
  <c r="A1" i="7"/>
  <c r="A2" i="6"/>
  <c r="A1" i="6"/>
  <c r="A2" i="5"/>
  <c r="A1" i="5"/>
  <c r="A2" i="4"/>
  <c r="A1" i="4"/>
</calcChain>
</file>

<file path=xl/comments1.xml><?xml version="1.0" encoding="utf-8"?>
<comments xmlns="http://schemas.openxmlformats.org/spreadsheetml/2006/main">
  <authors>
    <author>Ariel Garnica</author>
  </authors>
  <commentList>
    <comment ref="B60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2613240325-0 / </t>
        </r>
      </text>
    </comment>
  </commentList>
</comments>
</file>

<file path=xl/sharedStrings.xml><?xml version="1.0" encoding="utf-8"?>
<sst xmlns="http://schemas.openxmlformats.org/spreadsheetml/2006/main" count="2337" uniqueCount="1305">
  <si>
    <t>No.</t>
  </si>
  <si>
    <t>JDE</t>
  </si>
  <si>
    <t xml:space="preserve">DESCRIPCION </t>
  </si>
  <si>
    <t>Número parte</t>
  </si>
  <si>
    <t>CANTIDAD</t>
  </si>
  <si>
    <t>ORING</t>
  </si>
  <si>
    <t>CARTRIDGE</t>
  </si>
  <si>
    <t>SPRING</t>
  </si>
  <si>
    <t>GASKET</t>
  </si>
  <si>
    <t>SEAL</t>
  </si>
  <si>
    <t>DIAFRAGMA</t>
  </si>
  <si>
    <t>DESCRIPCION</t>
  </si>
  <si>
    <t>Número de parte</t>
  </si>
  <si>
    <t>CODIGO YPFB TR</t>
  </si>
  <si>
    <t>TOP END UGE03 TAPIRANI</t>
  </si>
  <si>
    <t>QE-7417 PROVISION DE REPUESTOS CATERPILLAR</t>
  </si>
  <si>
    <t>2610120021-0</t>
  </si>
  <si>
    <t>CLAMP</t>
  </si>
  <si>
    <t>2J-1737</t>
  </si>
  <si>
    <t>2610150259-0</t>
  </si>
  <si>
    <t>6L-5281</t>
  </si>
  <si>
    <t>2610120024-0</t>
  </si>
  <si>
    <t>SPRING(IDLE)</t>
  </si>
  <si>
    <t>6L-8042</t>
  </si>
  <si>
    <t>3710100016-0</t>
  </si>
  <si>
    <t>KIT (SEAL,RETAINER AND BEARING)</t>
  </si>
  <si>
    <t>6L-8062</t>
  </si>
  <si>
    <t>2610120028-0</t>
  </si>
  <si>
    <t>7L-4774</t>
  </si>
  <si>
    <t>2610120029-0</t>
  </si>
  <si>
    <t>9M-7958</t>
  </si>
  <si>
    <t>2610120017-0</t>
  </si>
  <si>
    <t>GASKET KIT (VALVE GRINDING)</t>
  </si>
  <si>
    <t>9S-4000</t>
  </si>
  <si>
    <t>2610250044-0</t>
  </si>
  <si>
    <t>BEARING (STD)</t>
  </si>
  <si>
    <t>3S-9730**232-3233</t>
  </si>
  <si>
    <t>2610150312-0</t>
  </si>
  <si>
    <t>BEARING (UNDERSIZE 0.010)</t>
  </si>
  <si>
    <t>4S-8881**8N-8225</t>
  </si>
  <si>
    <t>2610150031-0</t>
  </si>
  <si>
    <t>LINER CYLINDER</t>
  </si>
  <si>
    <t>110-5800(2P-8889;9S-6557)</t>
  </si>
  <si>
    <t>2610150068-0</t>
  </si>
  <si>
    <t>SINGLE CYLINDER LINER SEAL KIT (G333, 3306)</t>
  </si>
  <si>
    <t>5P-8768</t>
  </si>
  <si>
    <t>2610150048-0</t>
  </si>
  <si>
    <t>BEARING CAMSHAFT</t>
  </si>
  <si>
    <t>7M-4046</t>
  </si>
  <si>
    <t>2610150047-0</t>
  </si>
  <si>
    <t>9M-5477</t>
  </si>
  <si>
    <t>2610120039-0</t>
  </si>
  <si>
    <t>7L-7084</t>
  </si>
  <si>
    <t>2610120040-0</t>
  </si>
  <si>
    <t>7L-7053</t>
  </si>
  <si>
    <t>2610120042-0</t>
  </si>
  <si>
    <t>8S-877</t>
  </si>
  <si>
    <t>2610120043-0</t>
  </si>
  <si>
    <t>PLUG</t>
  </si>
  <si>
    <t>4B-3938</t>
  </si>
  <si>
    <t>2610120048-0</t>
  </si>
  <si>
    <t>HOSE</t>
  </si>
  <si>
    <t>6L-4854</t>
  </si>
  <si>
    <t>2610150231-0</t>
  </si>
  <si>
    <t>9M-7959</t>
  </si>
  <si>
    <t>2610120050-0</t>
  </si>
  <si>
    <t>9M-2904</t>
  </si>
  <si>
    <t>2610150280-0</t>
  </si>
  <si>
    <t>RING</t>
  </si>
  <si>
    <t>9H-1113</t>
  </si>
  <si>
    <t>2610120052-0</t>
  </si>
  <si>
    <t>9H-1112</t>
  </si>
  <si>
    <t>2610120053-0</t>
  </si>
  <si>
    <t>WASHER</t>
  </si>
  <si>
    <t>9H-1110</t>
  </si>
  <si>
    <t>2610150282-0</t>
  </si>
  <si>
    <t>9M-9886</t>
  </si>
  <si>
    <t>2610150194-0</t>
  </si>
  <si>
    <t>SCREW</t>
  </si>
  <si>
    <t>5S-5917</t>
  </si>
  <si>
    <t>2610150202-0</t>
  </si>
  <si>
    <t>NUT</t>
  </si>
  <si>
    <t>1B-4203</t>
  </si>
  <si>
    <t>2610120056-0</t>
  </si>
  <si>
    <t>BOLT</t>
  </si>
  <si>
    <t>1D-4595</t>
  </si>
  <si>
    <t>2610250075-0</t>
  </si>
  <si>
    <t>2S-0736</t>
  </si>
  <si>
    <t>2610150203-0</t>
  </si>
  <si>
    <t>VALVE EXHAUST</t>
  </si>
  <si>
    <t>8L-3868**3N-0516</t>
  </si>
  <si>
    <t>2610150298-0</t>
  </si>
  <si>
    <t>SINGLE CYLINDER HEAD (3306)</t>
  </si>
  <si>
    <t>149-4912</t>
  </si>
  <si>
    <t>2610150301-0</t>
  </si>
  <si>
    <t>CENTRAL &amp; LOWER GASKET KIT (3306)</t>
  </si>
  <si>
    <t>187-0605</t>
  </si>
  <si>
    <t>2610150302-0</t>
  </si>
  <si>
    <t>FRONT STRUCTURE GASKET KIT (3306)</t>
  </si>
  <si>
    <t>142-0404</t>
  </si>
  <si>
    <t>2610150080-0</t>
  </si>
  <si>
    <t>REAR STRUCTURE GASKET KIT (3306)</t>
  </si>
  <si>
    <t>6V-2983</t>
  </si>
  <si>
    <t>2610150121-0</t>
  </si>
  <si>
    <t>PIN PISTON</t>
  </si>
  <si>
    <t>7N-9804(9H-4016)</t>
  </si>
  <si>
    <t>2610150168-0</t>
  </si>
  <si>
    <t>PISTON RETAINER</t>
  </si>
  <si>
    <t>9H-4015</t>
  </si>
  <si>
    <t>2610150310-0</t>
  </si>
  <si>
    <t>BEARING SLEEVE</t>
  </si>
  <si>
    <t>8N-1985</t>
  </si>
  <si>
    <t xml:space="preserve">2610250105-0 </t>
  </si>
  <si>
    <t>BEARING STANDARD</t>
  </si>
  <si>
    <t>4W-5739</t>
  </si>
  <si>
    <t>2610250104-0</t>
  </si>
  <si>
    <t>BODY AS-PISTON</t>
  </si>
  <si>
    <t>4P-2655</t>
  </si>
  <si>
    <t>2610150270-0</t>
  </si>
  <si>
    <t>RING PISTON (TOP)</t>
  </si>
  <si>
    <t>4P-2656</t>
  </si>
  <si>
    <t>2610150271-0</t>
  </si>
  <si>
    <t>RING PISTON (OIL)</t>
  </si>
  <si>
    <t>4P-2658</t>
  </si>
  <si>
    <t>2610150272-0</t>
  </si>
  <si>
    <t>RING PISTON</t>
  </si>
  <si>
    <t>110-8722</t>
  </si>
  <si>
    <t>2610150273-0</t>
  </si>
  <si>
    <t>1P-9956</t>
  </si>
  <si>
    <t>2610150274-0</t>
  </si>
  <si>
    <t>5S-6348</t>
  </si>
  <si>
    <t>2610150040-0</t>
  </si>
  <si>
    <t>BEARING OVERSIZE 0.010"</t>
  </si>
  <si>
    <t>2S-0502**8N-8221</t>
  </si>
  <si>
    <t>2610120060-0</t>
  </si>
  <si>
    <t>7S-2204</t>
  </si>
  <si>
    <t>2610120061-0</t>
  </si>
  <si>
    <t>4M-2347</t>
  </si>
  <si>
    <t>2610120062-0</t>
  </si>
  <si>
    <t>7F-560</t>
  </si>
  <si>
    <t>2610120063-0</t>
  </si>
  <si>
    <t>COTTER PIN</t>
  </si>
  <si>
    <t>4M-2348</t>
  </si>
  <si>
    <t>2610150055-0</t>
  </si>
  <si>
    <t>CORREA</t>
  </si>
  <si>
    <t>3S-6272</t>
  </si>
  <si>
    <t>2610120072-0</t>
  </si>
  <si>
    <t>6L-3528</t>
  </si>
  <si>
    <t>2610120077-0</t>
  </si>
  <si>
    <t>FITTING</t>
  </si>
  <si>
    <t>2H-9866</t>
  </si>
  <si>
    <t>2610120016-0</t>
  </si>
  <si>
    <t>ROD END</t>
  </si>
  <si>
    <t>7H-3641</t>
  </si>
  <si>
    <t>2610120079-0</t>
  </si>
  <si>
    <t>3B-8999</t>
  </si>
  <si>
    <t>2610120080-0</t>
  </si>
  <si>
    <t>NUT (PARA FITTING)</t>
  </si>
  <si>
    <t>8F-8997</t>
  </si>
  <si>
    <t>2610150149-0</t>
  </si>
  <si>
    <t>SPRING ASSEMBLY</t>
  </si>
  <si>
    <t>2N-4375</t>
  </si>
  <si>
    <t>2610120082-0</t>
  </si>
  <si>
    <t>KIT GASKET</t>
  </si>
  <si>
    <t>6L-3789</t>
  </si>
  <si>
    <t>2610120083-0</t>
  </si>
  <si>
    <t>KIT REPAIR</t>
  </si>
  <si>
    <t>6L-3788</t>
  </si>
  <si>
    <t>2610120084-0</t>
  </si>
  <si>
    <t>KIT HARWARE</t>
  </si>
  <si>
    <t>2N-1314</t>
  </si>
  <si>
    <t>2610350125-0</t>
  </si>
  <si>
    <t>133-5251</t>
  </si>
  <si>
    <t>2610350065-0</t>
  </si>
  <si>
    <t>SEAT-VALVE</t>
  </si>
  <si>
    <t>133-5256</t>
  </si>
  <si>
    <t>2610340283-0</t>
  </si>
  <si>
    <t>BEARING</t>
  </si>
  <si>
    <t>133-5253</t>
  </si>
  <si>
    <t>2610340284-0</t>
  </si>
  <si>
    <t>SLEEVE-STEM</t>
  </si>
  <si>
    <t>133-5260</t>
  </si>
  <si>
    <t>2610350061-0</t>
  </si>
  <si>
    <t xml:space="preserve">WASHER </t>
  </si>
  <si>
    <t>133-5258</t>
  </si>
  <si>
    <t>2610350120-0</t>
  </si>
  <si>
    <t>DIAPHRAGM</t>
  </si>
  <si>
    <t>4P-3687</t>
  </si>
  <si>
    <t>2610340146-0</t>
  </si>
  <si>
    <t>ORIFICE</t>
  </si>
  <si>
    <t>4P-3689</t>
  </si>
  <si>
    <t>2610340114-0</t>
  </si>
  <si>
    <t>WASHER-SPRING</t>
  </si>
  <si>
    <t>133-5252</t>
  </si>
  <si>
    <t>2610350126-0</t>
  </si>
  <si>
    <t>SEAL-O-RING</t>
  </si>
  <si>
    <t>133-5188</t>
  </si>
  <si>
    <t>2610340113-0</t>
  </si>
  <si>
    <t>4P-3686</t>
  </si>
  <si>
    <t>2610350122-0</t>
  </si>
  <si>
    <t>VALVE GP-GAS CONTROL</t>
  </si>
  <si>
    <t>4P-3688</t>
  </si>
  <si>
    <t>2610350062-0</t>
  </si>
  <si>
    <t>RETAINER</t>
  </si>
  <si>
    <t>133-5249</t>
  </si>
  <si>
    <t>2610350063-0</t>
  </si>
  <si>
    <t>DISC</t>
  </si>
  <si>
    <t>133-5259</t>
  </si>
  <si>
    <t>2610340115-0</t>
  </si>
  <si>
    <t>133-5187</t>
  </si>
  <si>
    <t>2610340378-0</t>
  </si>
  <si>
    <t>BUSHING</t>
  </si>
  <si>
    <t>4P-3937</t>
  </si>
  <si>
    <t>2610350064-0</t>
  </si>
  <si>
    <t>133-5236</t>
  </si>
  <si>
    <t>2610350121-0</t>
  </si>
  <si>
    <t>133-5234</t>
  </si>
  <si>
    <t>2610340269-0</t>
  </si>
  <si>
    <t>PLATE-FLAPPER</t>
  </si>
  <si>
    <t>133-5233</t>
  </si>
  <si>
    <t>2610340268-0</t>
  </si>
  <si>
    <t>133-5232</t>
  </si>
  <si>
    <t>2610120086-0</t>
  </si>
  <si>
    <t>6L-2609</t>
  </si>
  <si>
    <t>2610120087-0</t>
  </si>
  <si>
    <t>BREATHER ASSEMBLY</t>
  </si>
  <si>
    <t>4L-9907</t>
  </si>
  <si>
    <t>2610120088-0</t>
  </si>
  <si>
    <t>5L-1863</t>
  </si>
  <si>
    <t>2610150297-0</t>
  </si>
  <si>
    <t>OIL COOLER &amp; LINES GASKET KIT (3306)</t>
  </si>
  <si>
    <t>149-4913</t>
  </si>
  <si>
    <t>2610150275-0</t>
  </si>
  <si>
    <t>8M-0904</t>
  </si>
  <si>
    <t>2610120091-0</t>
  </si>
  <si>
    <t>7H-1796</t>
  </si>
  <si>
    <t>2610120092-0</t>
  </si>
  <si>
    <t>9S-1160</t>
  </si>
  <si>
    <t>MPP4 UBP02 CHORETY</t>
  </si>
  <si>
    <t>2610290025-0</t>
  </si>
  <si>
    <t>AFTERCOOLER &amp; LINES GASKET KIT</t>
  </si>
  <si>
    <t>9X-6591</t>
  </si>
  <si>
    <t>2610100863-0</t>
  </si>
  <si>
    <t xml:space="preserve">SEAL (WATER)(INCLUIDO EN 8T-2657) 2-7/16 IN OD X 3-1/2 IN FOR 2 IN OD TUBE </t>
  </si>
  <si>
    <t>2N-8198</t>
  </si>
  <si>
    <t>2610190037-0</t>
  </si>
  <si>
    <t>FILTRO DE AIRE PRIMARIO</t>
  </si>
  <si>
    <t>8N-6309</t>
  </si>
  <si>
    <t>2610100575-0</t>
  </si>
  <si>
    <t xml:space="preserve">HOSE-REDUCER </t>
  </si>
  <si>
    <t>8N-5254</t>
  </si>
  <si>
    <t>2610100728-0</t>
  </si>
  <si>
    <t>6V-5103</t>
  </si>
  <si>
    <t>2610100084-0</t>
  </si>
  <si>
    <t>4W-9002</t>
  </si>
  <si>
    <t>2610100870-0</t>
  </si>
  <si>
    <t>GASKET BYPASS</t>
  </si>
  <si>
    <t>7C-9710</t>
  </si>
  <si>
    <t>2610100368-0</t>
  </si>
  <si>
    <t>BYPASS GP-EXHAUST (WASTEGATE)</t>
  </si>
  <si>
    <t>146-0758(7E-4299)</t>
  </si>
  <si>
    <t>2610100367-0</t>
  </si>
  <si>
    <t>LOCKNUT (CONTRATUERCA) (3/8-16-THD)</t>
  </si>
  <si>
    <t>3E-8018 (168-7800)</t>
  </si>
  <si>
    <t>2610100083-0</t>
  </si>
  <si>
    <t>8N-2410</t>
  </si>
  <si>
    <t>2610100086-0</t>
  </si>
  <si>
    <t>4W-9024</t>
  </si>
  <si>
    <t>2610100417-0</t>
  </si>
  <si>
    <t>HOUSING (WASTE-GATE)</t>
  </si>
  <si>
    <t>9Y-1568</t>
  </si>
  <si>
    <t>2610290264-0</t>
  </si>
  <si>
    <t>STUD-TAPERLOCK (3/8-16X1.57-IN)</t>
  </si>
  <si>
    <t>5P-2603</t>
  </si>
  <si>
    <t>2610290057-0</t>
  </si>
  <si>
    <t>SEAL-EXHAUST</t>
  </si>
  <si>
    <t>7C-3920</t>
  </si>
  <si>
    <t>2610100463-0</t>
  </si>
  <si>
    <t>RING-EXHAUST SEAL</t>
  </si>
  <si>
    <t>7C-3921</t>
  </si>
  <si>
    <t>2610100450-0</t>
  </si>
  <si>
    <t>KIT RELIEF VALVE CRANKCASE EXPL</t>
  </si>
  <si>
    <t>2W-3584</t>
  </si>
  <si>
    <t>2610290078-0</t>
  </si>
  <si>
    <t>GASKET (TURBOCHARGER) (También incluido en kit 215-3046)</t>
  </si>
  <si>
    <t>121-5736</t>
  </si>
  <si>
    <t>2610100867-0</t>
  </si>
  <si>
    <t>CARTRIDGE GP-TURBOCHARGER</t>
  </si>
  <si>
    <t>109-3856(9Y-7014)</t>
  </si>
  <si>
    <t>2610100901-0</t>
  </si>
  <si>
    <t>TURBOCHARGER INSTALLATION GASKET KIT</t>
  </si>
  <si>
    <t>215-3046</t>
  </si>
  <si>
    <t>2610290120-0</t>
  </si>
  <si>
    <t>MAIN BEARING STANDAR</t>
  </si>
  <si>
    <t>149-6031(105-0253, 4W-5704)</t>
  </si>
  <si>
    <t>2610100153-0</t>
  </si>
  <si>
    <t>PLATE THRUST</t>
  </si>
  <si>
    <t>7C-6209</t>
  </si>
  <si>
    <t>2610100484-0</t>
  </si>
  <si>
    <t>SEAL (INCLUIDO EN KIT 355-0763, a veces no viene) (TAPA SUPERIOR INSPECCION LEVAS)</t>
  </si>
  <si>
    <t>272-0758</t>
  </si>
  <si>
    <t>2610100708-0</t>
  </si>
  <si>
    <t>7N-4945</t>
  </si>
  <si>
    <t>2610100045-0</t>
  </si>
  <si>
    <t>211-7826(118-9494,110-6993, 8N-6861)</t>
  </si>
  <si>
    <t>2610100274-0</t>
  </si>
  <si>
    <t>SINGLE CYLINDER LINER SEAL KIT</t>
  </si>
  <si>
    <t>353-5995(6V-3774)</t>
  </si>
  <si>
    <t>2610100351-0</t>
  </si>
  <si>
    <t>CYLINDER HEAD AS</t>
  </si>
  <si>
    <t>206-1556</t>
  </si>
  <si>
    <t>2610100215-0</t>
  </si>
  <si>
    <t>EXHAUST VALVE</t>
  </si>
  <si>
    <t>307-4641(104-7184,7E-4610)</t>
  </si>
  <si>
    <t>2610100549-0</t>
  </si>
  <si>
    <t>INLET VALVE</t>
  </si>
  <si>
    <t>210-2542(121-2028)</t>
  </si>
  <si>
    <t>2610290181-0</t>
  </si>
  <si>
    <t>INSERT VALVE SEAT, EXHAUST</t>
  </si>
  <si>
    <t>191-6760</t>
  </si>
  <si>
    <t>2610290182-0</t>
  </si>
  <si>
    <t>INSERT VALVE SEAT, INLET</t>
  </si>
  <si>
    <t>257-9166</t>
  </si>
  <si>
    <t>2610100550-0</t>
  </si>
  <si>
    <t>GUIDE VALVE</t>
  </si>
  <si>
    <t>255-0897</t>
  </si>
  <si>
    <t>2610100551-0</t>
  </si>
  <si>
    <t>191-6766</t>
  </si>
  <si>
    <t>2610100162-0</t>
  </si>
  <si>
    <t>SPRING VALVE OUTER</t>
  </si>
  <si>
    <t>7N-1904</t>
  </si>
  <si>
    <t>2610100163-0</t>
  </si>
  <si>
    <t>SPRING VALVE INNER</t>
  </si>
  <si>
    <t>7N-1903</t>
  </si>
  <si>
    <t>2610100176-0</t>
  </si>
  <si>
    <t>LOCK RETAINER VALVE</t>
  </si>
  <si>
    <t>2A-4429</t>
  </si>
  <si>
    <t>2610190019-0</t>
  </si>
  <si>
    <t>ROTOCOIL</t>
  </si>
  <si>
    <t>197-6999(133-3814,4P-2521,7N-7964)</t>
  </si>
  <si>
    <t>2610100025-0</t>
  </si>
  <si>
    <t>209-0962(2W-2662,7N-1897)</t>
  </si>
  <si>
    <t>2610100324-0</t>
  </si>
  <si>
    <t xml:space="preserve"> WASHER-HARD (10.2X18.5X2.5-MM THK) (Para perno de 3/8)</t>
  </si>
  <si>
    <t>5M-2894</t>
  </si>
  <si>
    <t>2610290206-0</t>
  </si>
  <si>
    <t>SINGLE CYLINDER HEAD GASKET KIT (revisar cod. 2610290395-0)</t>
  </si>
  <si>
    <t>355-0763(292-9383,228-0743,208-0555)</t>
  </si>
  <si>
    <t>2610100905-0</t>
  </si>
  <si>
    <t>FRONT STRUCTURE, GASKET KIT</t>
  </si>
  <si>
    <t>118-7855</t>
  </si>
  <si>
    <t>2610290041-0</t>
  </si>
  <si>
    <t>REAR STRUCTURE, GASKET KIT</t>
  </si>
  <si>
    <t>207-2434</t>
  </si>
  <si>
    <t>2610100700-0</t>
  </si>
  <si>
    <t>CENTRAL &amp; LOWER  GASKET KIT</t>
  </si>
  <si>
    <t>305-2664</t>
  </si>
  <si>
    <t>2610290170-0</t>
  </si>
  <si>
    <t>101-4140</t>
  </si>
  <si>
    <t>2610100145-0</t>
  </si>
  <si>
    <t>138-8506(4W-8484,7C-8610)</t>
  </si>
  <si>
    <t>2610100147-0</t>
  </si>
  <si>
    <t>RETAINER PIN</t>
  </si>
  <si>
    <t>8N-7296</t>
  </si>
  <si>
    <t>2610100053-0</t>
  </si>
  <si>
    <t>118-1655</t>
  </si>
  <si>
    <t>2610290119-0</t>
  </si>
  <si>
    <t>BEARING-CONNECTING ROD (STANDARD)</t>
  </si>
  <si>
    <t>107-7330(1W-7538,7E-7997)</t>
  </si>
  <si>
    <t>2610290207-0</t>
  </si>
  <si>
    <t>RING-PISTON (TOP)</t>
  </si>
  <si>
    <t>7E-7581(2W-8797)</t>
  </si>
  <si>
    <t>2610100018-0</t>
  </si>
  <si>
    <t>RING-PISTON (INTERMEDIATE)</t>
  </si>
  <si>
    <t>8N-1234</t>
  </si>
  <si>
    <t>2610100016-0</t>
  </si>
  <si>
    <t>RING-PISTON (OIL)</t>
  </si>
  <si>
    <t>7W-2221</t>
  </si>
  <si>
    <t>2610101062-0</t>
  </si>
  <si>
    <t>SEAL  (ID 5.9/16") (DE TUBO A RADIADOR)</t>
  </si>
  <si>
    <t>9X-7540</t>
  </si>
  <si>
    <t>2610100740-0</t>
  </si>
  <si>
    <t>GASKET (DE BRIDA DE TUBO)</t>
  </si>
  <si>
    <t>1S-5772</t>
  </si>
  <si>
    <t>2610100902-0</t>
  </si>
  <si>
    <t>WATER LINES GROUP GASKET KIT</t>
  </si>
  <si>
    <t>213-5182</t>
  </si>
  <si>
    <t>2610100858-0</t>
  </si>
  <si>
    <t>RING RETAINING (Tubo Caja a Bomba)</t>
  </si>
  <si>
    <t>8N-3640</t>
  </si>
  <si>
    <t>2610100859-0</t>
  </si>
  <si>
    <t>RETAINER (Tubo Caja a Bomba)</t>
  </si>
  <si>
    <t>8N-3639</t>
  </si>
  <si>
    <t>2610100731-0</t>
  </si>
  <si>
    <t>4N-1320</t>
  </si>
  <si>
    <t>2610290147-0</t>
  </si>
  <si>
    <t>6V-5066</t>
  </si>
  <si>
    <t>2610101031-0</t>
  </si>
  <si>
    <t>6V-9027</t>
  </si>
  <si>
    <t>2610101032-0</t>
  </si>
  <si>
    <t>SEAL-O-RING (TUBO CONEXIÓN MULTIPLE EXH - CULATA (Internos))</t>
  </si>
  <si>
    <t>5P-7204</t>
  </si>
  <si>
    <t>2610100461-0</t>
  </si>
  <si>
    <t xml:space="preserve">SEAL 3 9/16 IN OD X 3 1/2 IN LONG FOR 2 1/2 IN OD TUBE </t>
  </si>
  <si>
    <t>9X-7523</t>
  </si>
  <si>
    <t>2610100371-0</t>
  </si>
  <si>
    <t>WATER PUMP REBUILT KIT</t>
  </si>
  <si>
    <t>222-5152</t>
  </si>
  <si>
    <t>2610290034-0</t>
  </si>
  <si>
    <t>WATER PUMP INSTALLATION GASKET KIT</t>
  </si>
  <si>
    <t>196-0237</t>
  </si>
  <si>
    <t>2610290011-0</t>
  </si>
  <si>
    <t>WATER PUMP GR</t>
  </si>
  <si>
    <t>212-8177</t>
  </si>
  <si>
    <t>2610100490-0</t>
  </si>
  <si>
    <t>AUXILIARY WATER PUMP REBUILT KIT</t>
  </si>
  <si>
    <t>294-4935</t>
  </si>
  <si>
    <t>2610100906-0</t>
  </si>
  <si>
    <t>AUXILIARY WATER PUMP INSTALLATION GASKET KIT</t>
  </si>
  <si>
    <t>109-5381</t>
  </si>
  <si>
    <t>2610290216-0</t>
  </si>
  <si>
    <t>REGULATOR-WATER TEMPERATURE (Fully Open 98 °C; 208°F)</t>
  </si>
  <si>
    <t>247-7133(7C-3095,4W-4842)</t>
  </si>
  <si>
    <t>2610100491-0</t>
  </si>
  <si>
    <t>REGULATOR AS (60 °C)(140 °F)(WATER TEMPERATURE)</t>
  </si>
  <si>
    <t>4P-1506</t>
  </si>
  <si>
    <t>2610100866-0</t>
  </si>
  <si>
    <t>SLEEVE</t>
  </si>
  <si>
    <t>4P-1511</t>
  </si>
  <si>
    <t>2610100854-0</t>
  </si>
  <si>
    <t>O RING. TERMOSTATO AUXILIAR</t>
  </si>
  <si>
    <t>6V-1454</t>
  </si>
  <si>
    <t>2610100855-0</t>
  </si>
  <si>
    <t>SEAL-O-RING, AUX REGULATOR</t>
  </si>
  <si>
    <t>8T-1703</t>
  </si>
  <si>
    <t xml:space="preserve">2610101147-0             </t>
  </si>
  <si>
    <t>SOCKET-CONNECTOR (ENCHUFE DE CONECTOR) (16-GA TO 18-GA)</t>
  </si>
  <si>
    <t>9X-3402</t>
  </si>
  <si>
    <t>2610101148-0</t>
  </si>
  <si>
    <t>SOCKET-CONNECTOR</t>
  </si>
  <si>
    <t>9X-3401</t>
  </si>
  <si>
    <t>2610101056-0</t>
  </si>
  <si>
    <t>RECEPTACLE</t>
  </si>
  <si>
    <t>102-8802</t>
  </si>
  <si>
    <t>2610100679-0</t>
  </si>
  <si>
    <t>PIN</t>
  </si>
  <si>
    <t>8T-8729</t>
  </si>
  <si>
    <t>2610100036-0</t>
  </si>
  <si>
    <t>SPARK PLUG CAT</t>
  </si>
  <si>
    <t>301-6663**194-8518**146-2588</t>
  </si>
  <si>
    <t>2610100160-0</t>
  </si>
  <si>
    <t>KIT-TRANSFORMER REPAIR  PARA BOBINA 232-6346</t>
  </si>
  <si>
    <t>125-0517</t>
  </si>
  <si>
    <t>2610101022-0</t>
  </si>
  <si>
    <t>KIT-CONNECTING PLUG (2-PIN)</t>
  </si>
  <si>
    <t>155-2270</t>
  </si>
  <si>
    <t>2610290332-0</t>
  </si>
  <si>
    <t>GASKET (CONECTOR ENTRADA DE CABLE HARNESS EIS)</t>
  </si>
  <si>
    <t>119-0814</t>
  </si>
  <si>
    <t>2610290130-0</t>
  </si>
  <si>
    <t>BOLT (3/8-16X0.875-IN)  (SUJETA PROTECTOR DE CONECTOR)</t>
  </si>
  <si>
    <t>0L-1351</t>
  </si>
  <si>
    <t>WASHER HARD (10.2X18.5X2.5 MM THK)</t>
  </si>
  <si>
    <t>2610340739-0</t>
  </si>
  <si>
    <t>KIT-VALVE SEAL (AIR STARTING)(INCLUDES SEALS, BUMPER AND RETAINER)</t>
  </si>
  <si>
    <t>7C-5105</t>
  </si>
  <si>
    <t>2610100847-0</t>
  </si>
  <si>
    <t xml:space="preserve">BEARING-DRIVE SHAFT </t>
  </si>
  <si>
    <t>5N-8377 (6010 ZZC3)</t>
  </si>
  <si>
    <t>2610100596-0</t>
  </si>
  <si>
    <t xml:space="preserve">BALL BEARING </t>
  </si>
  <si>
    <t>5P-9514</t>
  </si>
  <si>
    <t>2610100842-0</t>
  </si>
  <si>
    <t>6V-3916</t>
  </si>
  <si>
    <t>2610101364-0</t>
  </si>
  <si>
    <t>SEAT SPRING</t>
  </si>
  <si>
    <t>5N-8379</t>
  </si>
  <si>
    <t>2610101365-0</t>
  </si>
  <si>
    <t>SPRING RETURN</t>
  </si>
  <si>
    <t>5N-8372</t>
  </si>
  <si>
    <t>2610101366-0</t>
  </si>
  <si>
    <t>RING RETAINING</t>
  </si>
  <si>
    <t>3J-7719</t>
  </si>
  <si>
    <t>2610101367-0</t>
  </si>
  <si>
    <t>6V-3971</t>
  </si>
  <si>
    <t>2610100611-0</t>
  </si>
  <si>
    <t xml:space="preserve">WASHER-SPRING </t>
  </si>
  <si>
    <t>039-4317</t>
  </si>
  <si>
    <t>2617100013-0</t>
  </si>
  <si>
    <t>AIR STARTING MOTOR - KIT INGERSOLL</t>
  </si>
  <si>
    <t>SS800-TK2</t>
  </si>
  <si>
    <t>2610340419-0</t>
  </si>
  <si>
    <t>STRAP CABLE</t>
  </si>
  <si>
    <t>7K-1181(9X-6772)</t>
  </si>
  <si>
    <t>2610100678-0</t>
  </si>
  <si>
    <t>KIT-RECEPTACLE (2-PIN)</t>
  </si>
  <si>
    <t>102-8802(3E-3365)</t>
  </si>
  <si>
    <t>PIN CONECTOR</t>
  </si>
  <si>
    <t>2610100119-0</t>
  </si>
  <si>
    <t>GAUGE TEMPERATURE</t>
  </si>
  <si>
    <t>4W-2683</t>
  </si>
  <si>
    <t>2610340641-0</t>
  </si>
  <si>
    <t>LENS-RED</t>
  </si>
  <si>
    <t>9D-2868</t>
  </si>
  <si>
    <t>2610340640-0</t>
  </si>
  <si>
    <t>LENS-AMBER</t>
  </si>
  <si>
    <t>9D-2867</t>
  </si>
  <si>
    <t>2610340642-0</t>
  </si>
  <si>
    <t>LENS-GREEN</t>
  </si>
  <si>
    <t>9D-9161</t>
  </si>
  <si>
    <t>2610100074-0</t>
  </si>
  <si>
    <t>KIT-SHAFT &amp; BEARING (THROTTLE)  (INCLUDES SHAFT, BEARINGS &amp; SEALS)</t>
  </si>
  <si>
    <t>7E-1552</t>
  </si>
  <si>
    <t>2610100165-0</t>
  </si>
  <si>
    <t>7W-4287</t>
  </si>
  <si>
    <t>2610360096-0</t>
  </si>
  <si>
    <t>CONVERSION KIT VALVE GP - FUEL</t>
  </si>
  <si>
    <t>142-1470</t>
  </si>
  <si>
    <t>2610290092-0</t>
  </si>
  <si>
    <t xml:space="preserve">SEAL-O-RING </t>
  </si>
  <si>
    <t>5P-1480</t>
  </si>
  <si>
    <t>2610100563-0</t>
  </si>
  <si>
    <t xml:space="preserve">VALVE-GAS </t>
  </si>
  <si>
    <t>139-3206</t>
  </si>
  <si>
    <t>2610290209-0</t>
  </si>
  <si>
    <t>JET-GAS</t>
  </si>
  <si>
    <t>7E-1582</t>
  </si>
  <si>
    <t>2610100082-0</t>
  </si>
  <si>
    <t>KIT GASKET (THROTTLE)</t>
  </si>
  <si>
    <t>7W-4148</t>
  </si>
  <si>
    <t>2610290183-0</t>
  </si>
  <si>
    <t xml:space="preserve">ORING QUE VA DEBAJO DE 139-3206 </t>
  </si>
  <si>
    <t>2J-6274</t>
  </si>
  <si>
    <t>2610100340-0</t>
  </si>
  <si>
    <t>4W-7992</t>
  </si>
  <si>
    <t>2610290210-0</t>
  </si>
  <si>
    <t>BEARING AS</t>
  </si>
  <si>
    <t xml:space="preserve">6B-2730 </t>
  </si>
  <si>
    <t>2610270082-0</t>
  </si>
  <si>
    <t xml:space="preserve">BEARING AS-BALL </t>
  </si>
  <si>
    <t>5L-3291</t>
  </si>
  <si>
    <t>2610100224-0</t>
  </si>
  <si>
    <t>ROD END BEARING</t>
  </si>
  <si>
    <t>6V-9163</t>
  </si>
  <si>
    <t>2610100277-0</t>
  </si>
  <si>
    <t>7E-9748</t>
  </si>
  <si>
    <t>2610100223-0</t>
  </si>
  <si>
    <t>6V-8955</t>
  </si>
  <si>
    <t>2610100498-0</t>
  </si>
  <si>
    <t>BOLT (5/16-18X1.125-IN)</t>
  </si>
  <si>
    <t>4B-3388</t>
  </si>
  <si>
    <t>2610100280-0</t>
  </si>
  <si>
    <t>NUT-FULL (5/16-18-THD)</t>
  </si>
  <si>
    <t>5S-0003</t>
  </si>
  <si>
    <t>2610100262-0</t>
  </si>
  <si>
    <t xml:space="preserve">BOLT (3/8-16X1.375-IN) </t>
  </si>
  <si>
    <t>3B-1915</t>
  </si>
  <si>
    <t>2610340167-0</t>
  </si>
  <si>
    <t>9S-8752</t>
  </si>
  <si>
    <t>2610100096-0</t>
  </si>
  <si>
    <t>ELEMENT-GAS FILTER (EXCEPTO U-4 TIGÜIPA, CHORETY), U2 TIGÜIPA NO TIENE.</t>
  </si>
  <si>
    <t>4P-4720</t>
  </si>
  <si>
    <t>2610100348-0</t>
  </si>
  <si>
    <t>123-3978</t>
  </si>
  <si>
    <t>2610100909-0</t>
  </si>
  <si>
    <t>SEAL O RING</t>
  </si>
  <si>
    <t>123-5974</t>
  </si>
  <si>
    <t>2610100346-0</t>
  </si>
  <si>
    <t xml:space="preserve">GASKET </t>
  </si>
  <si>
    <t>123-5958</t>
  </si>
  <si>
    <t>2610100343-0</t>
  </si>
  <si>
    <t xml:space="preserve">DIAPHRAGM </t>
  </si>
  <si>
    <t>123-3970</t>
  </si>
  <si>
    <t>2610100345-0</t>
  </si>
  <si>
    <t xml:space="preserve">SPRING </t>
  </si>
  <si>
    <t>123-3969</t>
  </si>
  <si>
    <t>2610100622-0</t>
  </si>
  <si>
    <t xml:space="preserve">SEAT-SPRING (UPPER) </t>
  </si>
  <si>
    <t>123-3973</t>
  </si>
  <si>
    <t>2610101134-0</t>
  </si>
  <si>
    <t>STEM ASSEMBLY</t>
  </si>
  <si>
    <t>334-8409</t>
  </si>
  <si>
    <t>2610290211-0</t>
  </si>
  <si>
    <t>GASKET DIAPHRAGN</t>
  </si>
  <si>
    <t>124-4129</t>
  </si>
  <si>
    <t xml:space="preserve">SEAL (GAS) 2 3/4 IN OD X 2 IN ID X 2 IN ID X TAPER TO 13/32 IN </t>
  </si>
  <si>
    <t>2610100488-0</t>
  </si>
  <si>
    <t>247-3796</t>
  </si>
  <si>
    <t>2610100903-0</t>
  </si>
  <si>
    <t>OIL COOLER &amp; LINES, GASKET KIT</t>
  </si>
  <si>
    <t>118-7859</t>
  </si>
  <si>
    <t>2610290218-0</t>
  </si>
  <si>
    <t>6V-4589</t>
  </si>
  <si>
    <t xml:space="preserve">2610290328-0 </t>
  </si>
  <si>
    <t>111-3820</t>
  </si>
  <si>
    <t>2610100330-0</t>
  </si>
  <si>
    <t xml:space="preserve">BREATHER AS (CRANKCASE) </t>
  </si>
  <si>
    <t>4W-3027</t>
  </si>
  <si>
    <t>2610100332-0</t>
  </si>
  <si>
    <t xml:space="preserve">CLAMP-HOSE </t>
  </si>
  <si>
    <t>4W-3034</t>
  </si>
  <si>
    <t>2610100331-0</t>
  </si>
  <si>
    <t>033-6031</t>
  </si>
  <si>
    <t>2610101510-0</t>
  </si>
  <si>
    <t>CLAMP HOSE</t>
  </si>
  <si>
    <t>5P-0597</t>
  </si>
  <si>
    <t>2610101509-0</t>
  </si>
  <si>
    <t>HOSE-TEE</t>
  </si>
  <si>
    <t>217-6692</t>
  </si>
  <si>
    <t>2610101513-0</t>
  </si>
  <si>
    <t>BOOT</t>
  </si>
  <si>
    <t>7N-7820</t>
  </si>
  <si>
    <t>2610150254-0</t>
  </si>
  <si>
    <t>CLAMP HOSE (hacia Tubo)</t>
  </si>
  <si>
    <t>5P-4868</t>
  </si>
  <si>
    <t>2610101508-0</t>
  </si>
  <si>
    <t>HOSE ELBOW</t>
  </si>
  <si>
    <t>141-7143</t>
  </si>
  <si>
    <t>2610290100-0</t>
  </si>
  <si>
    <t>OIL FILTER</t>
  </si>
  <si>
    <t>1R-0726</t>
  </si>
  <si>
    <t>2610100020-0</t>
  </si>
  <si>
    <t>6V-3907</t>
  </si>
  <si>
    <t>2610100510-0</t>
  </si>
  <si>
    <t>GASKET (Union Block con linea de lubricación -drenaje)</t>
  </si>
  <si>
    <t>252-8374</t>
  </si>
  <si>
    <t>2610230095-0</t>
  </si>
  <si>
    <t>GASKET OIL DRAIN (Parte Inferior de Turbo)</t>
  </si>
  <si>
    <t>1S-4810</t>
  </si>
  <si>
    <t>2610340164-0</t>
  </si>
  <si>
    <t>GASKET OIL SUPPLY (Parte Superior de Turbos)</t>
  </si>
  <si>
    <t>1S-6595</t>
  </si>
  <si>
    <t>2610100511-0</t>
  </si>
  <si>
    <t>SEAL O-RING (Montaje Bomba)</t>
  </si>
  <si>
    <t>298-6387</t>
  </si>
  <si>
    <t>2610290067-0</t>
  </si>
  <si>
    <t>1W-6005(7W-0060)</t>
  </si>
  <si>
    <t>2610290066-0</t>
  </si>
  <si>
    <t>7N-5057</t>
  </si>
  <si>
    <t>2610290071-0</t>
  </si>
  <si>
    <t>111-1349</t>
  </si>
  <si>
    <t>2610290069-0</t>
  </si>
  <si>
    <t>2S-2760</t>
  </si>
  <si>
    <t>2610100904-0</t>
  </si>
  <si>
    <t>EXTERNAL OIL PUMP, GASKET KIT</t>
  </si>
  <si>
    <t>118-7860</t>
  </si>
  <si>
    <t>2610990039-0</t>
  </si>
  <si>
    <t>PINTURA CAT EN SPRAY (FRASCOS PEQUEÑOS)-AMARILLA</t>
  </si>
  <si>
    <t>4C-4200</t>
  </si>
  <si>
    <t>2610990013-0</t>
  </si>
  <si>
    <t>COOLING SYSTEM CLEANER</t>
  </si>
  <si>
    <t>4C-4612</t>
  </si>
  <si>
    <t>2610100668-0</t>
  </si>
  <si>
    <t>BOOT-RUBBER COUPLING</t>
  </si>
  <si>
    <t>5N-3272</t>
  </si>
  <si>
    <t>2610100672-0</t>
  </si>
  <si>
    <t>9H-0846</t>
  </si>
  <si>
    <t xml:space="preserve">2610100681-0 </t>
  </si>
  <si>
    <t>LUBRICANTE SILICONADO</t>
  </si>
  <si>
    <t>5N-5561</t>
  </si>
  <si>
    <t>TOP END UGE02 CARRASCO</t>
  </si>
  <si>
    <t>2610320005-0</t>
  </si>
  <si>
    <t>FILTRO DE AIRE</t>
  </si>
  <si>
    <t>7W-5495</t>
  </si>
  <si>
    <t>2610360073-0</t>
  </si>
  <si>
    <t>CARTRIDGE TURBOCHARGER</t>
  </si>
  <si>
    <t>7C-2286</t>
  </si>
  <si>
    <t>2610280114-0</t>
  </si>
  <si>
    <t xml:space="preserve">CLAMP_AS_(COMPRESSOR)         </t>
  </si>
  <si>
    <t>3S-5129</t>
  </si>
  <si>
    <t>2610100572-0</t>
  </si>
  <si>
    <t>CLAMP AS TURBINE</t>
  </si>
  <si>
    <t xml:space="preserve"> 9N-2038</t>
  </si>
  <si>
    <t>2610120019-0</t>
  </si>
  <si>
    <t>5L-1150</t>
  </si>
  <si>
    <t>2610360081-0</t>
  </si>
  <si>
    <t>4L-4642</t>
  </si>
  <si>
    <t>2610360110-0</t>
  </si>
  <si>
    <t>2N-8630</t>
  </si>
  <si>
    <t>2610101144-0</t>
  </si>
  <si>
    <t>JOINT TUBE AS</t>
  </si>
  <si>
    <t>7L-3201</t>
  </si>
  <si>
    <t>2610101145-0</t>
  </si>
  <si>
    <t>8L-8585</t>
  </si>
  <si>
    <t>2610340248-0</t>
  </si>
  <si>
    <t>FERRULE</t>
  </si>
  <si>
    <t>2H-1193</t>
  </si>
  <si>
    <t>2610100236-0</t>
  </si>
  <si>
    <t>SEAL LIP TYPE (WATER TEMPERATURE REGULATOR)</t>
  </si>
  <si>
    <t>3S-9643</t>
  </si>
  <si>
    <t>2610150136-0</t>
  </si>
  <si>
    <t>TERMOSTATO DE AGUA 78°C (172° F). Abre a 77°C (170°F)</t>
  </si>
  <si>
    <t>4W-4011(120-9453,4L-7615, 6I-4954)</t>
  </si>
  <si>
    <t>2610280086-0</t>
  </si>
  <si>
    <t>GASKET-REGULATOR COVER</t>
  </si>
  <si>
    <t>4N-1156</t>
  </si>
  <si>
    <t>2610340612-0</t>
  </si>
  <si>
    <t xml:space="preserve">WATER PUMP REBUILD KIT </t>
  </si>
  <si>
    <t>138-6744 (377-7037)</t>
  </si>
  <si>
    <t>2610360019-0</t>
  </si>
  <si>
    <t>WATER PUMP INSTALLATION</t>
  </si>
  <si>
    <t>128-2922</t>
  </si>
  <si>
    <t>2610360088-0</t>
  </si>
  <si>
    <t>GASKET PUMP</t>
  </si>
  <si>
    <t>3N-4850</t>
  </si>
  <si>
    <t>2610360070-0</t>
  </si>
  <si>
    <t>146-6768</t>
  </si>
  <si>
    <t>2610360072-0</t>
  </si>
  <si>
    <t>146-6769</t>
  </si>
  <si>
    <t>2610340021-0</t>
  </si>
  <si>
    <t>VALVULA_DE_ADMISION</t>
  </si>
  <si>
    <t>122-7353</t>
  </si>
  <si>
    <t>2610280078-0</t>
  </si>
  <si>
    <t>VALVULA_DE_ESCAPE</t>
  </si>
  <si>
    <t>101-8314</t>
  </si>
  <si>
    <t>SEGURO_PARA_VALVULA</t>
  </si>
  <si>
    <t>2610280013-0</t>
  </si>
  <si>
    <t>ASIENTO_P/VALVULA_DE_ESCAPE</t>
  </si>
  <si>
    <t>198-6529</t>
  </si>
  <si>
    <t>2610280080-0</t>
  </si>
  <si>
    <t>ASIENTO_P/VALVULA_DE_ADMISION</t>
  </si>
  <si>
    <t>122-7352</t>
  </si>
  <si>
    <t>2610360031-0</t>
  </si>
  <si>
    <t>GUIA_PARA_VALVULA_DE_ADMISION</t>
  </si>
  <si>
    <t>151-6235</t>
  </si>
  <si>
    <t>GUIA_PARA_VALVULA_DE_ESCAPE</t>
  </si>
  <si>
    <t>2610340089-0</t>
  </si>
  <si>
    <t>6N-7154</t>
  </si>
  <si>
    <t>2610340090-0</t>
  </si>
  <si>
    <t>RESORTE</t>
  </si>
  <si>
    <t>4N-5906</t>
  </si>
  <si>
    <t>2610360011-0</t>
  </si>
  <si>
    <t>EMPAQUETADURA DE CULATA</t>
  </si>
  <si>
    <t>6I-3066</t>
  </si>
  <si>
    <t>2610360063-0</t>
  </si>
  <si>
    <t>EMPAQUETADURA_DE_CULATA KIT</t>
  </si>
  <si>
    <t>7X-7657</t>
  </si>
  <si>
    <t>2610280010-0</t>
  </si>
  <si>
    <t>O RING, ADAPTER (109-0073)</t>
  </si>
  <si>
    <t>2S-2251</t>
  </si>
  <si>
    <t>2610280038-0</t>
  </si>
  <si>
    <t>GASKET ADAPTER</t>
  </si>
  <si>
    <t>2N-7174</t>
  </si>
  <si>
    <t>2610150008-0</t>
  </si>
  <si>
    <t>3S-5496</t>
  </si>
  <si>
    <t>2610350026-0</t>
  </si>
  <si>
    <t>PLUG-CUP</t>
  </si>
  <si>
    <t>3B-0623</t>
  </si>
  <si>
    <t>2610350025-0</t>
  </si>
  <si>
    <t>3B-0645</t>
  </si>
  <si>
    <t>2610280088-0</t>
  </si>
  <si>
    <t>CORREA DE VENTILADOR UGE</t>
  </si>
  <si>
    <t>6N-6652 (Set de 3 Pzas)</t>
  </si>
  <si>
    <t>2610290054-0</t>
  </si>
  <si>
    <t>SEAL (Montaje Magneto)</t>
  </si>
  <si>
    <t>6V-1196</t>
  </si>
  <si>
    <t>2610360056-0</t>
  </si>
  <si>
    <t>WIRE AS-PLUG</t>
  </si>
  <si>
    <t>250-2149</t>
  </si>
  <si>
    <t>2610350001-0</t>
  </si>
  <si>
    <t>7E-0079</t>
  </si>
  <si>
    <t>2610230016-0</t>
  </si>
  <si>
    <t>5P-8068</t>
  </si>
  <si>
    <t>2610350108-0</t>
  </si>
  <si>
    <t>BALL BEARING</t>
  </si>
  <si>
    <t>1S-7056 (6205 RS)</t>
  </si>
  <si>
    <t>2610100776-0</t>
  </si>
  <si>
    <t>8T-0727 (6908 Z)</t>
  </si>
  <si>
    <t>2610360091-0</t>
  </si>
  <si>
    <t>8T-0728 (6008 Z)</t>
  </si>
  <si>
    <t>2610360092-0</t>
  </si>
  <si>
    <t>060-7519 (6207 Z)</t>
  </si>
  <si>
    <t>2610340008-0</t>
  </si>
  <si>
    <t>PINION-DRIVE (12-TEETH)</t>
  </si>
  <si>
    <t>124-4434</t>
  </si>
  <si>
    <t>2610360090-0</t>
  </si>
  <si>
    <t>8T-2182 (6004 Z)</t>
  </si>
  <si>
    <t>2610100955-0</t>
  </si>
  <si>
    <t>BEARING-ROLLER</t>
  </si>
  <si>
    <t>8T-0726</t>
  </si>
  <si>
    <t>TOP END UBP01 CARRASCO</t>
  </si>
  <si>
    <t>2610100489-0</t>
  </si>
  <si>
    <t>SEAL O RING (AFTERCOOLER GP-TREATED WATER)</t>
  </si>
  <si>
    <t>8L-2786</t>
  </si>
  <si>
    <t>2610101008-0</t>
  </si>
  <si>
    <t>3P-6061</t>
  </si>
  <si>
    <t>2610100481-0</t>
  </si>
  <si>
    <t>152-5705</t>
  </si>
  <si>
    <t>2610280046-0</t>
  </si>
  <si>
    <t>INDICATOR AIR FILTER</t>
  </si>
  <si>
    <t>4W-5820</t>
  </si>
  <si>
    <t>2610290145-0</t>
  </si>
  <si>
    <t>GASKET MANIFOLD</t>
  </si>
  <si>
    <t>153-8455(7N-5080)</t>
  </si>
  <si>
    <t>2610290302-0</t>
  </si>
  <si>
    <t>8N-0392</t>
  </si>
  <si>
    <t>2610290275-0</t>
  </si>
  <si>
    <t>4W-9723</t>
  </si>
  <si>
    <t>2610190105-0</t>
  </si>
  <si>
    <t>HOSE AS</t>
  </si>
  <si>
    <t>330-7151</t>
  </si>
  <si>
    <t>2610290123-0</t>
  </si>
  <si>
    <t>7C-3824 </t>
  </si>
  <si>
    <t>GASKET (TURBOCHARGER)</t>
  </si>
  <si>
    <t>2610100185-0</t>
  </si>
  <si>
    <t>SEAL GP EXHAUST</t>
  </si>
  <si>
    <t>4W-1478</t>
  </si>
  <si>
    <t>2610150262-0</t>
  </si>
  <si>
    <t xml:space="preserve">GASKET EXHAUST MANIFOLD </t>
  </si>
  <si>
    <t>7E-4127</t>
  </si>
  <si>
    <t>INLET/EXHAUST VALVE</t>
  </si>
  <si>
    <t>104-7184(7E-4610)</t>
  </si>
  <si>
    <t>2610290020-0</t>
  </si>
  <si>
    <t>INSERT VALVE SEAT, INLET/EXHAUST</t>
  </si>
  <si>
    <t>6I-1713</t>
  </si>
  <si>
    <t>2610100111-0</t>
  </si>
  <si>
    <t>9Y-1847(133-9306)</t>
  </si>
  <si>
    <t>2610100107-0</t>
  </si>
  <si>
    <t>9Y-1846(7W-9487)</t>
  </si>
  <si>
    <t>2610290040-0</t>
  </si>
  <si>
    <t>SINGLE CYLINDER HEAD GASKET KIT</t>
  </si>
  <si>
    <t>355-0762 (293-3421,228-0742,208-0554,165-8650)</t>
  </si>
  <si>
    <t>2610100594-0</t>
  </si>
  <si>
    <t>EXHAUST MANIFOLD GASKET KIT</t>
  </si>
  <si>
    <t>213-8467</t>
  </si>
  <si>
    <t>2610100441-0</t>
  </si>
  <si>
    <t>KIT-GASKET (JUEGO DE EMPAQUETADURA) (TURBOCHARGER)(WATER LINES)</t>
  </si>
  <si>
    <t>9X-6601</t>
  </si>
  <si>
    <t>2610290073-0</t>
  </si>
  <si>
    <t>5H-6734</t>
  </si>
  <si>
    <t>222-5152(190-8921)</t>
  </si>
  <si>
    <t>2610240079-0</t>
  </si>
  <si>
    <t xml:space="preserve">1H-8278***149-5462 </t>
  </si>
  <si>
    <t>294-4935(221-9278,190-8920)</t>
  </si>
  <si>
    <t>AUXILIARY WATER PUMP INSTALLATION, GASKET KIT</t>
  </si>
  <si>
    <t>2610100275-0</t>
  </si>
  <si>
    <t>SEAL ORING (PUMP GP-AUXILIARY)</t>
  </si>
  <si>
    <t>1T-0132(3J-2690)</t>
  </si>
  <si>
    <t>2610100303-0</t>
  </si>
  <si>
    <t>3B-8453</t>
  </si>
  <si>
    <t>REGULATOR-WATER TEMPERATURE</t>
  </si>
  <si>
    <t>SEAL-LIP TYPE, REGULATOR TEMPERATURE</t>
  </si>
  <si>
    <t>2610100948-0</t>
  </si>
  <si>
    <t>SEAL-INTEGRAL</t>
  </si>
  <si>
    <t>153-1810</t>
  </si>
  <si>
    <t>2610100095-0</t>
  </si>
  <si>
    <t>EXTENSION AS</t>
  </si>
  <si>
    <t>123-4710(7W-1453)</t>
  </si>
  <si>
    <t>2610100009-0</t>
  </si>
  <si>
    <t>3P-0650</t>
  </si>
  <si>
    <t>2610100077-0</t>
  </si>
  <si>
    <t>7W-5215</t>
  </si>
  <si>
    <t>SPARK PLUG</t>
  </si>
  <si>
    <t>2610290089-0</t>
  </si>
  <si>
    <t>7W-4149</t>
  </si>
  <si>
    <t>JET GAS</t>
  </si>
  <si>
    <t>2610100394-0</t>
  </si>
  <si>
    <t>9Y-9811</t>
  </si>
  <si>
    <t>2610290093-0</t>
  </si>
  <si>
    <t>4W-9765 </t>
  </si>
  <si>
    <t>NUT (5/16-18 THD )</t>
  </si>
  <si>
    <t>2610190064-0</t>
  </si>
  <si>
    <t>7W-2736</t>
  </si>
  <si>
    <t>2610270025-0</t>
  </si>
  <si>
    <t>SEAT-VALVE (HOLDER AS)</t>
  </si>
  <si>
    <t>6L-9260</t>
  </si>
  <si>
    <t>2610290082-0</t>
  </si>
  <si>
    <t>GAS PRESSURE REGULATOR (GASKET )</t>
  </si>
  <si>
    <t>6L-7141</t>
  </si>
  <si>
    <t>2610100873-0</t>
  </si>
  <si>
    <t>HEAD DIAPHRAGM</t>
  </si>
  <si>
    <t>6L-7144</t>
  </si>
  <si>
    <t>2610270012-0</t>
  </si>
  <si>
    <t>6L-7143</t>
  </si>
  <si>
    <t>2610290081-0</t>
  </si>
  <si>
    <t>6L-7140</t>
  </si>
  <si>
    <t>2610270015-0</t>
  </si>
  <si>
    <t>6L-7153</t>
  </si>
  <si>
    <t>2610290217-0</t>
  </si>
  <si>
    <t>5P-9890</t>
  </si>
  <si>
    <t>GASKET OIL DRAIN</t>
  </si>
  <si>
    <t>GASKET OIL SUPPLY</t>
  </si>
  <si>
    <t>2610100590-0</t>
  </si>
  <si>
    <t>2610101178-0</t>
  </si>
  <si>
    <t>HOSE_ASSEMBLY_(MANGUERA)</t>
  </si>
  <si>
    <t xml:space="preserve">235-3546 mot. cat. 3500 </t>
  </si>
  <si>
    <t xml:space="preserve"> 4w-9937 caterpillar 3512 </t>
  </si>
  <si>
    <t>TOP END  UBP03  OCONI</t>
  </si>
  <si>
    <t>PLATE-THRUST</t>
  </si>
  <si>
    <t>VALVE INLET - EXHAUST</t>
  </si>
  <si>
    <t>104-7184</t>
  </si>
  <si>
    <t>INSERT-VALVE SEAT INLET - EXHAUST</t>
  </si>
  <si>
    <t>2610101135-0</t>
  </si>
  <si>
    <t>INSERT-VALVE SEAT INLET - EXHAUST (0.25 MM)</t>
  </si>
  <si>
    <t>206-1546</t>
  </si>
  <si>
    <t>INSERT-VALVE SEAT INLET - INLET</t>
  </si>
  <si>
    <t>2610101136-0</t>
  </si>
  <si>
    <t>INSERT-VALVE SEAT INLET - INLET (0.25MM)</t>
  </si>
  <si>
    <t>257-9168</t>
  </si>
  <si>
    <t>WASHER (17.8X45X7.29-MM THK), SEAT SPRING</t>
  </si>
  <si>
    <t>209-0962</t>
  </si>
  <si>
    <t>LOCK-RETAINER</t>
  </si>
  <si>
    <t>2A-4429 </t>
  </si>
  <si>
    <t>GUIDE-VALVE (INLET)(STANDARD)</t>
  </si>
  <si>
    <t>GUIDE-VALVE (EXHAUST)(STANDARD)</t>
  </si>
  <si>
    <t>SPRING-VALVE OUTER</t>
  </si>
  <si>
    <t>SPRING-VALVE INNER</t>
  </si>
  <si>
    <t>2610290395-0</t>
  </si>
  <si>
    <t>355-0763</t>
  </si>
  <si>
    <t>2610100504-0</t>
  </si>
  <si>
    <t>032-9313</t>
  </si>
  <si>
    <t>2610100505-0</t>
  </si>
  <si>
    <t>6F-0249</t>
  </si>
  <si>
    <t>2610100508-0</t>
  </si>
  <si>
    <t>SEAL O´RING</t>
  </si>
  <si>
    <t>6H-9691</t>
  </si>
  <si>
    <t>4W9002</t>
  </si>
  <si>
    <t>2610340315-0</t>
  </si>
  <si>
    <t>JET</t>
  </si>
  <si>
    <t>7E-1584</t>
  </si>
  <si>
    <t>2610100496-0</t>
  </si>
  <si>
    <t>VALVE GAS</t>
  </si>
  <si>
    <t>9Y-0471</t>
  </si>
  <si>
    <t>KIT GASKET (THROTTLE</t>
  </si>
  <si>
    <t>KIT SHAFT AND BEARING</t>
  </si>
  <si>
    <t>2610100070-0</t>
  </si>
  <si>
    <t>7W-4286</t>
  </si>
  <si>
    <t>BEARING AS BALL</t>
  </si>
  <si>
    <t>ROD END ( BEARING )</t>
  </si>
  <si>
    <t>ELEMENT GAS FILTER</t>
  </si>
  <si>
    <t>2610100347-0</t>
  </si>
  <si>
    <t>SEAT VALVE</t>
  </si>
  <si>
    <t>123-3968</t>
  </si>
  <si>
    <t>HOLDER AS</t>
  </si>
  <si>
    <t>6L-9260 </t>
  </si>
  <si>
    <t>2610290080-0</t>
  </si>
  <si>
    <t>1H-8720 </t>
  </si>
  <si>
    <t>DIAFRAGMA VALVULA REGULADORA (123-3970)</t>
  </si>
  <si>
    <t>6L-7140 </t>
  </si>
  <si>
    <t>2610260047-0</t>
  </si>
  <si>
    <t>STEM AS-VALVE</t>
  </si>
  <si>
    <t>6L-7148</t>
  </si>
  <si>
    <t>GASKET (GAS PRESSURE REGULATOR)</t>
  </si>
  <si>
    <t>2610101463-0</t>
  </si>
  <si>
    <t>LOCK WASHER</t>
  </si>
  <si>
    <t>3B-4505</t>
  </si>
  <si>
    <t>2610101049-0</t>
  </si>
  <si>
    <t>222-5153</t>
  </si>
  <si>
    <t>2610100369-0</t>
  </si>
  <si>
    <t>2610280057-0</t>
  </si>
  <si>
    <t>TERMOSTATO MOTOR (98°C)</t>
  </si>
  <si>
    <t xml:space="preserve">247-7133 </t>
  </si>
  <si>
    <t>EMPAQUETADURA CAJA TERMOSTATOS</t>
  </si>
  <si>
    <t>SEAL LIP TYPE</t>
  </si>
  <si>
    <t>REGULATOR-WATER TEMPERATURE (35-DEG C)</t>
  </si>
  <si>
    <t>8T-1703 </t>
  </si>
  <si>
    <t>6V-1454 </t>
  </si>
  <si>
    <t>SEAL LIP</t>
  </si>
  <si>
    <t>2610240093-0</t>
  </si>
  <si>
    <t xml:space="preserve">SEAL </t>
  </si>
  <si>
    <t>3P-0655</t>
  </si>
  <si>
    <t>2610100509-0</t>
  </si>
  <si>
    <t>3P-0649</t>
  </si>
  <si>
    <t>SEAL ORING INT AGUA ACEITE</t>
  </si>
  <si>
    <t>INDICATOR - AIR</t>
  </si>
  <si>
    <t>7230100003-0</t>
  </si>
  <si>
    <t>KIT AFTERCOOLER GP-TREATED WATER</t>
  </si>
  <si>
    <t>2610100399-0</t>
  </si>
  <si>
    <t>CARTRING GP - TURBOCHARGER</t>
  </si>
  <si>
    <t>1W-8421 </t>
  </si>
  <si>
    <t>FILTRO DE ACEITE</t>
  </si>
  <si>
    <t>2610100723-0</t>
  </si>
  <si>
    <t>2W-0752</t>
  </si>
  <si>
    <t>2610100709-0</t>
  </si>
  <si>
    <t>2S-1251</t>
  </si>
  <si>
    <t>2610101385-0</t>
  </si>
  <si>
    <t>4N-1059</t>
  </si>
  <si>
    <t>2610100598-0</t>
  </si>
  <si>
    <t>7N-4320</t>
  </si>
  <si>
    <t>8N-9885</t>
  </si>
  <si>
    <t>194-8518</t>
  </si>
  <si>
    <t>2610100093-0</t>
  </si>
  <si>
    <t>PINION DRIVE</t>
  </si>
  <si>
    <t>2W-6079</t>
  </si>
  <si>
    <t>2610100845-0</t>
  </si>
  <si>
    <t>PLATE-FRONT END</t>
  </si>
  <si>
    <t>5N-8365</t>
  </si>
  <si>
    <t>2610100516-0</t>
  </si>
  <si>
    <t>PLATE-REAR END</t>
  </si>
  <si>
    <t>5N-8366</t>
  </si>
  <si>
    <t>2610100048-0</t>
  </si>
  <si>
    <t>CILINDER</t>
  </si>
  <si>
    <t>5N-8383</t>
  </si>
  <si>
    <t xml:space="preserve">RING - RETAINER </t>
  </si>
  <si>
    <t>2610100849-0</t>
  </si>
  <si>
    <t>7F-8671</t>
  </si>
  <si>
    <t>2610100848-0</t>
  </si>
  <si>
    <t>8B-7624</t>
  </si>
  <si>
    <t xml:space="preserve"> BEARING - DRIVE SHFT</t>
  </si>
  <si>
    <t>5N-8377</t>
  </si>
  <si>
    <t>2610100843-0</t>
  </si>
  <si>
    <t>6V-1394</t>
  </si>
  <si>
    <t>2610100158-0</t>
  </si>
  <si>
    <t>TUNE UP KIT</t>
  </si>
  <si>
    <t>5N-8390</t>
  </si>
  <si>
    <t>2610100458-0</t>
  </si>
  <si>
    <t>SENSOR DE NIVEL AGUA</t>
  </si>
  <si>
    <t>7N-4885</t>
  </si>
  <si>
    <t>TOP END UGE03 OFICINA 1</t>
  </si>
  <si>
    <t>2610340226-0</t>
  </si>
  <si>
    <t>109-0079</t>
  </si>
  <si>
    <t>2610340225-0</t>
  </si>
  <si>
    <t>109-0073</t>
  </si>
  <si>
    <t>2610340266-0</t>
  </si>
  <si>
    <t>4N-2564</t>
  </si>
  <si>
    <t>2610340292-0</t>
  </si>
  <si>
    <t>4P-7533</t>
  </si>
  <si>
    <t>2610150370-0</t>
  </si>
  <si>
    <t>PLUG PIPE</t>
  </si>
  <si>
    <t>8T-6765</t>
  </si>
  <si>
    <t>2610350074-0</t>
  </si>
  <si>
    <t>HOSE AS (LINEA ADMISION - WASTEGATE)</t>
  </si>
  <si>
    <t>9L-5158</t>
  </si>
  <si>
    <t>2610280018-0</t>
  </si>
  <si>
    <t>BYPASS GP-EXHAUST</t>
  </si>
  <si>
    <t>145-3251 (4P-2587)</t>
  </si>
  <si>
    <t>2610380012-0</t>
  </si>
  <si>
    <t>255-6863(4N-3955)</t>
  </si>
  <si>
    <t>2610230097-0</t>
  </si>
  <si>
    <t>GASKET EXHAUST - ELBOW (FUELLE)</t>
  </si>
  <si>
    <t>5L-3773</t>
  </si>
  <si>
    <t>2610340083-0</t>
  </si>
  <si>
    <t>GASKET-EXHAUST MANIFOLD</t>
  </si>
  <si>
    <t>129-9452</t>
  </si>
  <si>
    <t>2610100319-0</t>
  </si>
  <si>
    <t>7C-0307</t>
  </si>
  <si>
    <t>2610340084-0</t>
  </si>
  <si>
    <t>GASKET-WOUND</t>
  </si>
  <si>
    <t>4N-1918</t>
  </si>
  <si>
    <t>2610340097-0</t>
  </si>
  <si>
    <t>SEAL ORING</t>
  </si>
  <si>
    <t>5K-5959</t>
  </si>
  <si>
    <t>2610340057-0</t>
  </si>
  <si>
    <t>114-2687</t>
  </si>
  <si>
    <t>2610340280-0</t>
  </si>
  <si>
    <t>114-4427</t>
  </si>
  <si>
    <t>2610340391-0</t>
  </si>
  <si>
    <t>9L-6924</t>
  </si>
  <si>
    <t>2610100076-0</t>
  </si>
  <si>
    <t>GASKET-TURBOCHARGER</t>
  </si>
  <si>
    <t>7M-7273</t>
  </si>
  <si>
    <t>2610340118-0</t>
  </si>
  <si>
    <t>7C-5052</t>
  </si>
  <si>
    <t>2610340303-0</t>
  </si>
  <si>
    <t>CYLINDER HEAD GP</t>
  </si>
  <si>
    <t>300-5527(206-7745)</t>
  </si>
  <si>
    <t>SPRING-VALVE</t>
  </si>
  <si>
    <t>4N-5906 </t>
  </si>
  <si>
    <t>ROTOCOIL AS</t>
  </si>
  <si>
    <t>6N-7154 </t>
  </si>
  <si>
    <t>2610340217-0</t>
  </si>
  <si>
    <t>VALVE-INLET</t>
  </si>
  <si>
    <t>212-0932</t>
  </si>
  <si>
    <t>2610340218-0</t>
  </si>
  <si>
    <t>VALVE-EXHAUST</t>
  </si>
  <si>
    <t>212-0933</t>
  </si>
  <si>
    <t>2610340220-0</t>
  </si>
  <si>
    <t>213-7536</t>
  </si>
  <si>
    <t>2610340221-0</t>
  </si>
  <si>
    <t>213-7537</t>
  </si>
  <si>
    <t>2610340223-0</t>
  </si>
  <si>
    <t>SEAL-VALVE STEM</t>
  </si>
  <si>
    <t>250-3044(214-6051)</t>
  </si>
  <si>
    <t>GASKET - ADAPTER</t>
  </si>
  <si>
    <t>2610340219-0</t>
  </si>
  <si>
    <t>SEAT-VALVE (EXHAUST)(STANDARD)</t>
  </si>
  <si>
    <t>212-0936</t>
  </si>
  <si>
    <t>2610340222-0</t>
  </si>
  <si>
    <t>SEAT-VALVE (INLET)(STANDARD)</t>
  </si>
  <si>
    <t>214-3286</t>
  </si>
  <si>
    <t>2610280098-0</t>
  </si>
  <si>
    <t>ADAPTER</t>
  </si>
  <si>
    <t>213-7539</t>
  </si>
  <si>
    <t>SEAL-O-RING - ADAPTER</t>
  </si>
  <si>
    <t>2610340313-0</t>
  </si>
  <si>
    <t>SINGLE CYLINDER HEAD, GASKET KIT</t>
  </si>
  <si>
    <t>226-9418</t>
  </si>
  <si>
    <t xml:space="preserve">TERMOSTATO DE AGUA 78°C (172° F) </t>
  </si>
  <si>
    <t>2610340297-0</t>
  </si>
  <si>
    <t>228-8902</t>
  </si>
  <si>
    <t>2610340063-0</t>
  </si>
  <si>
    <t>SEAL-O-RING (De tapa de impeler)</t>
  </si>
  <si>
    <t>112-1579</t>
  </si>
  <si>
    <t>2610280006-0</t>
  </si>
  <si>
    <t>4S-5898</t>
  </si>
  <si>
    <t>2610340064-0</t>
  </si>
  <si>
    <t>112-1580</t>
  </si>
  <si>
    <t>2610340041-0</t>
  </si>
  <si>
    <t>IMPELLER-PUMP</t>
  </si>
  <si>
    <t>137-1970</t>
  </si>
  <si>
    <t>2610120010-0</t>
  </si>
  <si>
    <t>4M-1336 </t>
  </si>
  <si>
    <t>KIT-PUMP REBUILD (WATER)</t>
  </si>
  <si>
    <t>377-7037</t>
  </si>
  <si>
    <t>2610280030-0</t>
  </si>
  <si>
    <t>7W-5648</t>
  </si>
  <si>
    <t>2610340653-0</t>
  </si>
  <si>
    <t>IMPELLER (va con Eje 434-4289)</t>
  </si>
  <si>
    <t>227-9846 (Antes 8L-4041)</t>
  </si>
  <si>
    <t>2610340067-0</t>
  </si>
  <si>
    <t>8L-4013</t>
  </si>
  <si>
    <t>2610340424-0</t>
  </si>
  <si>
    <t>9Y-1273</t>
  </si>
  <si>
    <t>2610340654-0</t>
  </si>
  <si>
    <t>SHAFT</t>
  </si>
  <si>
    <t>227-9847 (Antes 9Y-1278)</t>
  </si>
  <si>
    <t>2610340655-0</t>
  </si>
  <si>
    <t>SEAL AS-WATER PUMP</t>
  </si>
  <si>
    <t>249-2439(8L-4042)</t>
  </si>
  <si>
    <t>2610340042-0</t>
  </si>
  <si>
    <t>237-5348 (224-6784)</t>
  </si>
  <si>
    <t>2610340102-0</t>
  </si>
  <si>
    <t>SLINGER</t>
  </si>
  <si>
    <t>8L-4024 </t>
  </si>
  <si>
    <t>2610340065-0</t>
  </si>
  <si>
    <t>7H-6981**6B-0926( SKF 6202)</t>
  </si>
  <si>
    <t>3710100020-0</t>
  </si>
  <si>
    <t>1N-8320 (SKF 6302)</t>
  </si>
  <si>
    <t>2610340122-0</t>
  </si>
  <si>
    <t>RING-RETAINING</t>
  </si>
  <si>
    <t>2R-1230 </t>
  </si>
  <si>
    <t>SELLO - TUBO DE EXTENSIÓN DE BUJIA</t>
  </si>
  <si>
    <t>2610340279-0</t>
  </si>
  <si>
    <t>061-7540</t>
  </si>
  <si>
    <t xml:space="preserve">JET </t>
  </si>
  <si>
    <t>2610340243-0</t>
  </si>
  <si>
    <t>6N-2645</t>
  </si>
  <si>
    <t>ROD END (BEARING)</t>
  </si>
  <si>
    <t>2610340137-0</t>
  </si>
  <si>
    <t>OIL COOLER &amp; LINES ( KIT GASKET)</t>
  </si>
  <si>
    <t>8T-3374**420-8545</t>
  </si>
  <si>
    <t>2610360002-0</t>
  </si>
  <si>
    <t>FILTER-ENGINE OIL</t>
  </si>
  <si>
    <t>1R-0716</t>
  </si>
  <si>
    <t>2610250060-0</t>
  </si>
  <si>
    <t>3J-7354</t>
  </si>
  <si>
    <t>2610360035-0</t>
  </si>
  <si>
    <t>2M-9780</t>
  </si>
  <si>
    <t>TOP END UGE02 OFICINA 1</t>
  </si>
  <si>
    <t>2610340246-0</t>
  </si>
  <si>
    <t>CARTRIDGE GP-A</t>
  </si>
  <si>
    <t>6N-7966</t>
  </si>
  <si>
    <t>2610100570-0</t>
  </si>
  <si>
    <t xml:space="preserve">CLAMP AS (COMPRESSOR) </t>
  </si>
  <si>
    <t>9N-2039</t>
  </si>
  <si>
    <t xml:space="preserve">CLAMP AS (TURBINE) </t>
  </si>
  <si>
    <t>9N-2038</t>
  </si>
  <si>
    <t>2610340136-0</t>
  </si>
  <si>
    <t>4F-9653</t>
  </si>
  <si>
    <t>IMPELLER</t>
  </si>
  <si>
    <t>2610340601-0</t>
  </si>
  <si>
    <t>CONV IGNITION GP (KIT DE REPARO BOBINA)</t>
  </si>
  <si>
    <t>214-6130</t>
  </si>
  <si>
    <t>2610290047-0</t>
  </si>
  <si>
    <t>6V-5048</t>
  </si>
  <si>
    <t>2610340615-0</t>
  </si>
  <si>
    <t>4W-4536</t>
  </si>
  <si>
    <t>ELEMENT-GAS FILTER</t>
  </si>
  <si>
    <t>2610340296-0</t>
  </si>
  <si>
    <t>OIL COOLER &amp; LINES  (KIT)</t>
  </si>
  <si>
    <t>228-8899</t>
  </si>
  <si>
    <t>MPP4 UBP01 TERMINAL CBBA</t>
  </si>
  <si>
    <t>INDICATOR-AIR FILTER CHANGE</t>
  </si>
  <si>
    <t>2610100838-0</t>
  </si>
  <si>
    <t>ARRESTOR AS</t>
  </si>
  <si>
    <t>102-2674</t>
  </si>
  <si>
    <t>4W-5947</t>
  </si>
  <si>
    <t>GASKET-MANIFOLD</t>
  </si>
  <si>
    <t>153-8455</t>
  </si>
  <si>
    <t>2610100482-0</t>
  </si>
  <si>
    <t>6V-5504</t>
  </si>
  <si>
    <t>2610190075-0</t>
  </si>
  <si>
    <t xml:space="preserve">SEAL O´RING </t>
  </si>
  <si>
    <t>5P-5700</t>
  </si>
  <si>
    <t>2610190076-0</t>
  </si>
  <si>
    <t>6V-2695</t>
  </si>
  <si>
    <t>2610290225-0</t>
  </si>
  <si>
    <t>107-8702</t>
  </si>
  <si>
    <t>2610100578-0</t>
  </si>
  <si>
    <t>282-3657</t>
  </si>
  <si>
    <t>CLAMP AS (COMPRESSOR)</t>
  </si>
  <si>
    <t>7W-2297</t>
  </si>
  <si>
    <t>2610100573-0</t>
  </si>
  <si>
    <t>CLAMP AS-TURBINE</t>
  </si>
  <si>
    <t>7E-8516</t>
  </si>
  <si>
    <t>2610100586-0</t>
  </si>
  <si>
    <t>KIT-BASIC ENGINE REPAIR (MAIN BEARING)</t>
  </si>
  <si>
    <t>196-9531</t>
  </si>
  <si>
    <t>2610290121-0</t>
  </si>
  <si>
    <t>SEAL GP-CRANKSHAFT (CCW ROTATION)</t>
  </si>
  <si>
    <t>436-1479</t>
  </si>
  <si>
    <t>2610290208-0</t>
  </si>
  <si>
    <t>SEAL GP-CRANKSHAFT (CW ROTATION)</t>
  </si>
  <si>
    <t>436-1478</t>
  </si>
  <si>
    <t>2610100485-0</t>
  </si>
  <si>
    <t>272-0759</t>
  </si>
  <si>
    <t>LINNER CYLINDER</t>
  </si>
  <si>
    <t>6V-3774</t>
  </si>
  <si>
    <t>2610100194-0</t>
  </si>
  <si>
    <t>PLATE-SPACER</t>
  </si>
  <si>
    <t>110-6994(9Y-1485,8N-6864)</t>
  </si>
  <si>
    <t xml:space="preserve">206-1556(4P-6570) </t>
  </si>
  <si>
    <t>BEARING CONNECTING ROD (STANDARD)</t>
  </si>
  <si>
    <t>107-7330</t>
  </si>
  <si>
    <t>7E-7581</t>
  </si>
  <si>
    <t>2610100487-0</t>
  </si>
  <si>
    <t>SEAL (VALVE COVER)</t>
  </si>
  <si>
    <t>272-0757</t>
  </si>
  <si>
    <t>2610100338-0</t>
  </si>
  <si>
    <t>109-2332</t>
  </si>
  <si>
    <t>REGULATOR-WATER TEMPERATURE(98-DEG C)</t>
  </si>
  <si>
    <t>SEAL-LIP TYPE (WATER TEMPERATURE REGULATOR)</t>
  </si>
  <si>
    <t>REGULATOR AS-WATER TEMPERATURE (60-DEG C)</t>
  </si>
  <si>
    <t>2610100949-0</t>
  </si>
  <si>
    <t>SEAT</t>
  </si>
  <si>
    <t>4P-1525</t>
  </si>
  <si>
    <t>2610340443-0</t>
  </si>
  <si>
    <t>THERMOSTAT AS (JACKET WATER HEATER)</t>
  </si>
  <si>
    <t>127-6260(5N-8568)</t>
  </si>
  <si>
    <t>2610100230-0</t>
  </si>
  <si>
    <t>TRANSFORMER GP IGNITION</t>
  </si>
  <si>
    <t>4P-7074</t>
  </si>
  <si>
    <t>2610340242-0</t>
  </si>
  <si>
    <t>VALVE AS-SHUTOFF</t>
  </si>
  <si>
    <t>103-0692(8C-9600)</t>
  </si>
  <si>
    <t>2610100495-0</t>
  </si>
  <si>
    <t>CONTROL GP AIR STARTING</t>
  </si>
  <si>
    <t>7C-0330</t>
  </si>
  <si>
    <t>2610240038-0</t>
  </si>
  <si>
    <t>LUBRICADOR</t>
  </si>
  <si>
    <t>4N-7556</t>
  </si>
  <si>
    <t>2610280076-0</t>
  </si>
  <si>
    <t xml:space="preserve">VALVULA </t>
  </si>
  <si>
    <t>5N-8980</t>
  </si>
  <si>
    <t xml:space="preserve">2610290090-0 </t>
  </si>
  <si>
    <t>125-2119</t>
  </si>
  <si>
    <t>2610290083-0</t>
  </si>
  <si>
    <t>PISTON CARBURATOR</t>
  </si>
  <si>
    <t>125-1330</t>
  </si>
  <si>
    <t>2610290184-0</t>
  </si>
  <si>
    <t>FLY</t>
  </si>
  <si>
    <t>7E-1561</t>
  </si>
  <si>
    <t>2610290186-0</t>
  </si>
  <si>
    <t>KIT-HARDWARE (CARBURETOR)</t>
  </si>
  <si>
    <t>7E-1558</t>
  </si>
  <si>
    <t>BEARING AS CARBURATOR</t>
  </si>
  <si>
    <t>6B-2730</t>
  </si>
  <si>
    <t>2610290009-0</t>
  </si>
  <si>
    <t>2610100497-0</t>
  </si>
  <si>
    <t>114-9269</t>
  </si>
  <si>
    <t>BOLT (5/16-18X1.125 IN )</t>
  </si>
  <si>
    <t>2610100279-0</t>
  </si>
  <si>
    <t>WASHER-HARD (8.8 X 16 X 2 MM THK )</t>
  </si>
  <si>
    <t>9M-1974</t>
  </si>
  <si>
    <t>BOLT (3/8-16 X 1.375 IN )</t>
  </si>
  <si>
    <t>NUT FULL</t>
  </si>
  <si>
    <t>2610100499-0</t>
  </si>
  <si>
    <t>BOLT (3/8-16 X 1.125 )</t>
  </si>
  <si>
    <t>1A-2029</t>
  </si>
  <si>
    <t>WASHER HARD ( 10.2X18.5X2.5MM THK )</t>
  </si>
  <si>
    <t>2610100501-0</t>
  </si>
  <si>
    <t>NUT FULL (5/16-24 THD )</t>
  </si>
  <si>
    <t>6V-8186</t>
  </si>
  <si>
    <t>2610340267-0</t>
  </si>
  <si>
    <t>NUT JAM ( 5/16-24 LH-THD )</t>
  </si>
  <si>
    <t>8L-4496</t>
  </si>
  <si>
    <t>2610100616-0</t>
  </si>
  <si>
    <t>KIT-REPAIR (THROTTLE)</t>
  </si>
  <si>
    <t>241-6479</t>
  </si>
  <si>
    <t>2610100008-0</t>
  </si>
  <si>
    <t>4W-1596</t>
  </si>
  <si>
    <t>7230300033-0</t>
  </si>
  <si>
    <t>2610100560-0</t>
  </si>
  <si>
    <t>SPOOL-PRESSURE RELIEF</t>
  </si>
  <si>
    <t>7N-5449</t>
  </si>
  <si>
    <t>2610290068-0</t>
  </si>
  <si>
    <t>SHAFT AS-IDLER</t>
  </si>
  <si>
    <t>2W-5479</t>
  </si>
  <si>
    <t>2610290070-0</t>
  </si>
  <si>
    <t>SHAFT AS-PUMP DRIVE</t>
  </si>
  <si>
    <t>2W-6618</t>
  </si>
  <si>
    <t>2610990041-0</t>
  </si>
  <si>
    <t>PINTURA SECADO RAPIDO</t>
  </si>
  <si>
    <t>4C-4184</t>
  </si>
  <si>
    <t xml:space="preserve">8n-7296_mod cat-3512 </t>
  </si>
  <si>
    <t xml:space="preserve">Anexo 3  Formato B - 1  Planilla de Propuesta Económica </t>
  </si>
  <si>
    <t>Monto</t>
  </si>
  <si>
    <t>Total Cotizado  (Dólares de los Estados Unidos de América)</t>
  </si>
  <si>
    <t>Nota.-</t>
  </si>
  <si>
    <t>Condición de Entrega:  DDP Almacenes  YPFB Transporte S.A.</t>
  </si>
  <si>
    <t xml:space="preserve"> QE-7417 PROVISION DE REPUESTOS CATERPILLAR</t>
  </si>
  <si>
    <t>P.U.</t>
  </si>
  <si>
    <t>TOTAL</t>
  </si>
  <si>
    <t>Total US$</t>
  </si>
  <si>
    <t>Son 8 hojas de Cotizacion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</si>
</sst>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3" fontId="2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43" fontId="2" fillId="2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43" fontId="2" fillId="2" borderId="16" xfId="0" applyNumberFormat="1" applyFont="1" applyFill="1" applyBorder="1" applyAlignment="1">
      <alignment horizontal="center" vertical="center"/>
    </xf>
    <xf numFmtId="0" fontId="7" fillId="0" borderId="0" xfId="0" applyFont="1"/>
    <xf numFmtId="43" fontId="0" fillId="0" borderId="17" xfId="0" applyNumberFormat="1" applyBorder="1"/>
    <xf numFmtId="0" fontId="2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17" xfId="0" applyBorder="1"/>
    <xf numFmtId="0" fontId="8" fillId="0" borderId="17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tabSelected="1" zoomScaleNormal="100" workbookViewId="0">
      <selection activeCell="B19" sqref="B19"/>
    </sheetView>
  </sheetViews>
  <sheetFormatPr baseColWidth="10" defaultRowHeight="15" x14ac:dyDescent="0.25"/>
  <cols>
    <col min="1" max="1" width="7.7109375" customWidth="1"/>
    <col min="2" max="2" width="69.85546875" customWidth="1"/>
    <col min="3" max="3" width="19.85546875" customWidth="1"/>
  </cols>
  <sheetData>
    <row r="1" spans="1:3" ht="18.75" x14ac:dyDescent="0.3">
      <c r="A1" s="20" t="s">
        <v>1300</v>
      </c>
      <c r="B1" s="20"/>
      <c r="C1" s="20"/>
    </row>
    <row r="2" spans="1:3" ht="18.75" x14ac:dyDescent="0.3">
      <c r="A2" s="20" t="s">
        <v>1295</v>
      </c>
      <c r="B2" s="20"/>
      <c r="C2" s="20"/>
    </row>
    <row r="3" spans="1:3" ht="15.75" thickBot="1" x14ac:dyDescent="0.3">
      <c r="A3" s="27"/>
      <c r="B3" s="27"/>
      <c r="C3" s="27"/>
    </row>
    <row r="4" spans="1:3" ht="15.75" thickBot="1" x14ac:dyDescent="0.3">
      <c r="A4" s="28" t="s">
        <v>0</v>
      </c>
      <c r="B4" s="29" t="s">
        <v>2</v>
      </c>
      <c r="C4" s="30" t="s">
        <v>1296</v>
      </c>
    </row>
    <row r="5" spans="1:3" x14ac:dyDescent="0.25">
      <c r="A5" s="31">
        <v>1</v>
      </c>
      <c r="B5" s="6" t="s">
        <v>14</v>
      </c>
      <c r="C5" s="32">
        <f>+'TOP END UGE03 TAPIRANI'!G91</f>
        <v>0</v>
      </c>
    </row>
    <row r="6" spans="1:3" x14ac:dyDescent="0.25">
      <c r="A6" s="33">
        <v>2</v>
      </c>
      <c r="B6" s="4" t="s">
        <v>238</v>
      </c>
      <c r="C6" s="34">
        <f>+'MPP4 UBP02 CHORETY'!I171</f>
        <v>0</v>
      </c>
    </row>
    <row r="7" spans="1:3" x14ac:dyDescent="0.25">
      <c r="A7" s="33">
        <v>3</v>
      </c>
      <c r="B7" s="4" t="s">
        <v>660</v>
      </c>
      <c r="C7" s="34">
        <f>+'TOP END UGE02 CARRASCO'!G52</f>
        <v>0</v>
      </c>
    </row>
    <row r="8" spans="1:3" x14ac:dyDescent="0.25">
      <c r="A8" s="33">
        <v>4</v>
      </c>
      <c r="B8" s="4" t="s">
        <v>780</v>
      </c>
      <c r="C8" s="34">
        <f>+'TOP END UBP01 CARRASCO'!G85</f>
        <v>0</v>
      </c>
    </row>
    <row r="9" spans="1:3" x14ac:dyDescent="0.25">
      <c r="A9" s="33">
        <v>5</v>
      </c>
      <c r="B9" s="4" t="s">
        <v>887</v>
      </c>
      <c r="C9" s="34">
        <f>+'TOP END  UBP03  OCONI'!G93</f>
        <v>0</v>
      </c>
    </row>
    <row r="10" spans="1:3" x14ac:dyDescent="0.25">
      <c r="A10" s="33">
        <v>6</v>
      </c>
      <c r="B10" s="4" t="s">
        <v>1008</v>
      </c>
      <c r="C10" s="34">
        <f>+'TOP END UGE03 OFICINA 1'!G77</f>
        <v>0</v>
      </c>
    </row>
    <row r="11" spans="1:3" x14ac:dyDescent="0.25">
      <c r="A11" s="33">
        <v>7</v>
      </c>
      <c r="B11" s="4" t="s">
        <v>1148</v>
      </c>
      <c r="C11" s="34">
        <f>+'TOP END UGE02 OFICINA 1'!G90</f>
        <v>0</v>
      </c>
    </row>
    <row r="12" spans="1:3" ht="15.75" thickBot="1" x14ac:dyDescent="0.3">
      <c r="A12" s="35">
        <v>8</v>
      </c>
      <c r="B12" s="36" t="s">
        <v>1171</v>
      </c>
      <c r="C12" s="37">
        <f>+'MPP4 UBP01 TERMINAL CBBA'!G141</f>
        <v>0</v>
      </c>
    </row>
    <row r="13" spans="1:3" ht="15.75" thickBot="1" x14ac:dyDescent="0.3"/>
    <row r="14" spans="1:3" ht="15.75" thickBot="1" x14ac:dyDescent="0.3">
      <c r="B14" s="38" t="s">
        <v>1297</v>
      </c>
      <c r="C14" s="39">
        <f>+SUM(C5:C12)</f>
        <v>0</v>
      </c>
    </row>
    <row r="17" spans="1:2" x14ac:dyDescent="0.25">
      <c r="A17" t="s">
        <v>1298</v>
      </c>
      <c r="B17" t="s">
        <v>1299</v>
      </c>
    </row>
    <row r="18" spans="1:2" x14ac:dyDescent="0.25">
      <c r="B18" t="s">
        <v>1304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1"/>
  <sheetViews>
    <sheetView workbookViewId="0">
      <selection activeCell="F5" sqref="F5:F89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customWidth="1"/>
    <col min="4" max="4" width="26.28515625" style="18" customWidth="1"/>
    <col min="5" max="6" width="16.42578125" style="18" customWidth="1"/>
    <col min="7" max="7" width="16.42578125" customWidth="1"/>
  </cols>
  <sheetData>
    <row r="1" spans="1:7" ht="18.75" x14ac:dyDescent="0.3">
      <c r="A1" s="20" t="s">
        <v>15</v>
      </c>
      <c r="B1" s="20"/>
      <c r="C1" s="20"/>
      <c r="D1" s="20"/>
      <c r="E1" s="20"/>
      <c r="F1" s="20"/>
      <c r="G1" s="20"/>
    </row>
    <row r="2" spans="1:7" ht="18.75" x14ac:dyDescent="0.3">
      <c r="A2" s="20" t="str">
        <f>+'RESUMEN PLANILLA DE COTIZACION'!A2:C2</f>
        <v xml:space="preserve">Anexo 3  Formato B - 1  Planilla de Propuesta Económica </v>
      </c>
      <c r="B2" s="20"/>
      <c r="C2" s="20"/>
      <c r="D2" s="20"/>
      <c r="E2" s="20"/>
      <c r="F2" s="20"/>
      <c r="G2" s="20"/>
    </row>
    <row r="3" spans="1:7" ht="49.5" customHeight="1" thickBot="1" x14ac:dyDescent="0.3">
      <c r="A3" s="19" t="s">
        <v>14</v>
      </c>
      <c r="B3" s="19"/>
      <c r="C3" s="19"/>
      <c r="D3" s="19"/>
      <c r="E3" s="19"/>
      <c r="F3" s="19"/>
      <c r="G3" s="19"/>
    </row>
    <row r="4" spans="1:7" x14ac:dyDescent="0.25">
      <c r="A4" s="2" t="s">
        <v>0</v>
      </c>
      <c r="B4" s="3" t="s">
        <v>13</v>
      </c>
      <c r="C4" s="3" t="s">
        <v>2</v>
      </c>
      <c r="D4" s="14" t="s">
        <v>3</v>
      </c>
      <c r="E4" s="3" t="s">
        <v>4</v>
      </c>
      <c r="F4" s="3" t="s">
        <v>1301</v>
      </c>
      <c r="G4" s="3" t="s">
        <v>1302</v>
      </c>
    </row>
    <row r="5" spans="1:7" x14ac:dyDescent="0.25">
      <c r="A5" s="4">
        <v>1</v>
      </c>
      <c r="B5" s="5" t="s">
        <v>16</v>
      </c>
      <c r="C5" s="4" t="s">
        <v>17</v>
      </c>
      <c r="D5" s="11" t="s">
        <v>18</v>
      </c>
      <c r="E5" s="5">
        <v>2</v>
      </c>
      <c r="F5" s="5"/>
      <c r="G5" s="5">
        <f>+F5*E5</f>
        <v>0</v>
      </c>
    </row>
    <row r="6" spans="1:7" x14ac:dyDescent="0.25">
      <c r="A6" s="6">
        <v>2</v>
      </c>
      <c r="B6" s="7" t="s">
        <v>19</v>
      </c>
      <c r="C6" s="6" t="s">
        <v>7</v>
      </c>
      <c r="D6" s="15" t="s">
        <v>20</v>
      </c>
      <c r="E6" s="7">
        <v>1</v>
      </c>
      <c r="F6" s="7"/>
      <c r="G6" s="7">
        <f t="shared" ref="G6:G69" si="0">+F6*E6</f>
        <v>0</v>
      </c>
    </row>
    <row r="7" spans="1:7" x14ac:dyDescent="0.25">
      <c r="A7" s="6">
        <v>3</v>
      </c>
      <c r="B7" s="5" t="s">
        <v>21</v>
      </c>
      <c r="C7" s="4" t="s">
        <v>22</v>
      </c>
      <c r="D7" s="11" t="s">
        <v>23</v>
      </c>
      <c r="E7" s="5">
        <v>1</v>
      </c>
      <c r="F7" s="5"/>
      <c r="G7" s="5">
        <f t="shared" si="0"/>
        <v>0</v>
      </c>
    </row>
    <row r="8" spans="1:7" x14ac:dyDescent="0.25">
      <c r="A8" s="6">
        <v>4</v>
      </c>
      <c r="B8" s="5" t="s">
        <v>21</v>
      </c>
      <c r="C8" s="4" t="s">
        <v>22</v>
      </c>
      <c r="D8" s="11" t="s">
        <v>23</v>
      </c>
      <c r="E8" s="5">
        <v>1</v>
      </c>
      <c r="F8" s="5"/>
      <c r="G8" s="5">
        <f t="shared" si="0"/>
        <v>0</v>
      </c>
    </row>
    <row r="9" spans="1:7" x14ac:dyDescent="0.25">
      <c r="A9" s="6">
        <v>5</v>
      </c>
      <c r="B9" s="5" t="s">
        <v>24</v>
      </c>
      <c r="C9" s="4" t="s">
        <v>25</v>
      </c>
      <c r="D9" s="11" t="s">
        <v>26</v>
      </c>
      <c r="E9" s="5">
        <v>1</v>
      </c>
      <c r="F9" s="5"/>
      <c r="G9" s="5">
        <f t="shared" si="0"/>
        <v>0</v>
      </c>
    </row>
    <row r="10" spans="1:7" x14ac:dyDescent="0.25">
      <c r="A10" s="6">
        <v>6</v>
      </c>
      <c r="B10" s="5" t="s">
        <v>27</v>
      </c>
      <c r="C10" s="4" t="s">
        <v>9</v>
      </c>
      <c r="D10" s="11" t="s">
        <v>28</v>
      </c>
      <c r="E10" s="5">
        <v>2</v>
      </c>
      <c r="F10" s="5"/>
      <c r="G10" s="5">
        <f t="shared" si="0"/>
        <v>0</v>
      </c>
    </row>
    <row r="11" spans="1:7" x14ac:dyDescent="0.25">
      <c r="A11" s="6">
        <v>7</v>
      </c>
      <c r="B11" s="5" t="s">
        <v>29</v>
      </c>
      <c r="C11" s="4" t="s">
        <v>17</v>
      </c>
      <c r="D11" s="11" t="s">
        <v>30</v>
      </c>
      <c r="E11" s="5">
        <v>4</v>
      </c>
      <c r="F11" s="5"/>
      <c r="G11" s="5">
        <f t="shared" si="0"/>
        <v>0</v>
      </c>
    </row>
    <row r="12" spans="1:7" x14ac:dyDescent="0.25">
      <c r="A12" s="6">
        <v>8</v>
      </c>
      <c r="B12" s="5" t="s">
        <v>31</v>
      </c>
      <c r="C12" s="4" t="s">
        <v>32</v>
      </c>
      <c r="D12" s="11" t="s">
        <v>33</v>
      </c>
      <c r="E12" s="5">
        <v>1</v>
      </c>
      <c r="F12" s="5"/>
      <c r="G12" s="5">
        <f t="shared" si="0"/>
        <v>0</v>
      </c>
    </row>
    <row r="13" spans="1:7" x14ac:dyDescent="0.25">
      <c r="A13" s="6">
        <v>9</v>
      </c>
      <c r="B13" s="5" t="s">
        <v>34</v>
      </c>
      <c r="C13" s="4" t="s">
        <v>35</v>
      </c>
      <c r="D13" s="11" t="s">
        <v>36</v>
      </c>
      <c r="E13" s="5">
        <v>7</v>
      </c>
      <c r="F13" s="5"/>
      <c r="G13" s="5">
        <f t="shared" si="0"/>
        <v>0</v>
      </c>
    </row>
    <row r="14" spans="1:7" x14ac:dyDescent="0.25">
      <c r="A14" s="6">
        <v>10</v>
      </c>
      <c r="B14" s="5" t="s">
        <v>37</v>
      </c>
      <c r="C14" s="4" t="s">
        <v>38</v>
      </c>
      <c r="D14" s="11" t="s">
        <v>39</v>
      </c>
      <c r="E14" s="5">
        <v>7</v>
      </c>
      <c r="F14" s="5"/>
      <c r="G14" s="5">
        <f t="shared" si="0"/>
        <v>0</v>
      </c>
    </row>
    <row r="15" spans="1:7" x14ac:dyDescent="0.25">
      <c r="A15" s="6">
        <v>11</v>
      </c>
      <c r="B15" s="5" t="s">
        <v>40</v>
      </c>
      <c r="C15" s="4" t="s">
        <v>41</v>
      </c>
      <c r="D15" s="11" t="s">
        <v>42</v>
      </c>
      <c r="E15" s="5">
        <v>6</v>
      </c>
      <c r="F15" s="5"/>
      <c r="G15" s="5">
        <f t="shared" si="0"/>
        <v>0</v>
      </c>
    </row>
    <row r="16" spans="1:7" x14ac:dyDescent="0.25">
      <c r="A16" s="6">
        <v>12</v>
      </c>
      <c r="B16" s="5" t="s">
        <v>43</v>
      </c>
      <c r="C16" s="4" t="s">
        <v>44</v>
      </c>
      <c r="D16" s="11" t="s">
        <v>45</v>
      </c>
      <c r="E16" s="5">
        <v>6</v>
      </c>
      <c r="F16" s="5"/>
      <c r="G16" s="5">
        <f t="shared" si="0"/>
        <v>0</v>
      </c>
    </row>
    <row r="17" spans="1:7" x14ac:dyDescent="0.25">
      <c r="A17" s="6">
        <v>13</v>
      </c>
      <c r="B17" s="5" t="s">
        <v>46</v>
      </c>
      <c r="C17" s="4" t="s">
        <v>47</v>
      </c>
      <c r="D17" s="11" t="s">
        <v>48</v>
      </c>
      <c r="E17" s="5">
        <v>4</v>
      </c>
      <c r="F17" s="5"/>
      <c r="G17" s="5">
        <f t="shared" si="0"/>
        <v>0</v>
      </c>
    </row>
    <row r="18" spans="1:7" x14ac:dyDescent="0.25">
      <c r="A18" s="6">
        <v>14</v>
      </c>
      <c r="B18" s="5" t="s">
        <v>49</v>
      </c>
      <c r="C18" s="4" t="s">
        <v>47</v>
      </c>
      <c r="D18" s="11" t="s">
        <v>50</v>
      </c>
      <c r="E18" s="5">
        <v>1</v>
      </c>
      <c r="F18" s="5"/>
      <c r="G18" s="5">
        <f t="shared" si="0"/>
        <v>0</v>
      </c>
    </row>
    <row r="19" spans="1:7" x14ac:dyDescent="0.25">
      <c r="A19" s="6">
        <v>15</v>
      </c>
      <c r="B19" s="5" t="s">
        <v>51</v>
      </c>
      <c r="C19" s="4" t="s">
        <v>8</v>
      </c>
      <c r="D19" s="11" t="s">
        <v>52</v>
      </c>
      <c r="E19" s="5">
        <v>1</v>
      </c>
      <c r="F19" s="5"/>
      <c r="G19" s="5">
        <f t="shared" si="0"/>
        <v>0</v>
      </c>
    </row>
    <row r="20" spans="1:7" x14ac:dyDescent="0.25">
      <c r="A20" s="6">
        <v>16</v>
      </c>
      <c r="B20" s="5" t="s">
        <v>53</v>
      </c>
      <c r="C20" s="4" t="s">
        <v>8</v>
      </c>
      <c r="D20" s="11" t="s">
        <v>54</v>
      </c>
      <c r="E20" s="5">
        <v>1</v>
      </c>
      <c r="F20" s="5"/>
      <c r="G20" s="5">
        <f t="shared" si="0"/>
        <v>0</v>
      </c>
    </row>
    <row r="21" spans="1:7" x14ac:dyDescent="0.25">
      <c r="A21" s="6">
        <v>17</v>
      </c>
      <c r="B21" s="5" t="s">
        <v>55</v>
      </c>
      <c r="C21" s="4" t="s">
        <v>8</v>
      </c>
      <c r="D21" s="11" t="s">
        <v>56</v>
      </c>
      <c r="E21" s="5">
        <v>1</v>
      </c>
      <c r="F21" s="5"/>
      <c r="G21" s="5">
        <f t="shared" si="0"/>
        <v>0</v>
      </c>
    </row>
    <row r="22" spans="1:7" x14ac:dyDescent="0.25">
      <c r="A22" s="6">
        <v>18</v>
      </c>
      <c r="B22" s="5" t="s">
        <v>57</v>
      </c>
      <c r="C22" s="4" t="s">
        <v>58</v>
      </c>
      <c r="D22" s="11" t="s">
        <v>59</v>
      </c>
      <c r="E22" s="5">
        <v>1</v>
      </c>
      <c r="F22" s="5"/>
      <c r="G22" s="5">
        <f t="shared" si="0"/>
        <v>0</v>
      </c>
    </row>
    <row r="23" spans="1:7" x14ac:dyDescent="0.25">
      <c r="A23" s="6">
        <v>19</v>
      </c>
      <c r="B23" s="5" t="s">
        <v>60</v>
      </c>
      <c r="C23" s="4" t="s">
        <v>61</v>
      </c>
      <c r="D23" s="11" t="s">
        <v>62</v>
      </c>
      <c r="E23" s="5">
        <v>1</v>
      </c>
      <c r="F23" s="5"/>
      <c r="G23" s="5">
        <f t="shared" si="0"/>
        <v>0</v>
      </c>
    </row>
    <row r="24" spans="1:7" x14ac:dyDescent="0.25">
      <c r="A24" s="6">
        <v>20</v>
      </c>
      <c r="B24" s="8" t="s">
        <v>63</v>
      </c>
      <c r="C24" s="9" t="s">
        <v>17</v>
      </c>
      <c r="D24" s="16" t="s">
        <v>64</v>
      </c>
      <c r="E24" s="8">
        <v>2</v>
      </c>
      <c r="F24" s="8"/>
      <c r="G24" s="8">
        <f t="shared" si="0"/>
        <v>0</v>
      </c>
    </row>
    <row r="25" spans="1:7" x14ac:dyDescent="0.25">
      <c r="A25" s="6">
        <v>21</v>
      </c>
      <c r="B25" s="8" t="s">
        <v>65</v>
      </c>
      <c r="C25" s="9" t="s">
        <v>17</v>
      </c>
      <c r="D25" s="16" t="s">
        <v>66</v>
      </c>
      <c r="E25" s="8">
        <v>2</v>
      </c>
      <c r="F25" s="8"/>
      <c r="G25" s="8">
        <f t="shared" si="0"/>
        <v>0</v>
      </c>
    </row>
    <row r="26" spans="1:7" x14ac:dyDescent="0.25">
      <c r="A26" s="6">
        <v>22</v>
      </c>
      <c r="B26" s="5" t="s">
        <v>67</v>
      </c>
      <c r="C26" s="4" t="s">
        <v>68</v>
      </c>
      <c r="D26" s="11" t="s">
        <v>69</v>
      </c>
      <c r="E26" s="5">
        <v>2</v>
      </c>
      <c r="F26" s="5"/>
      <c r="G26" s="5">
        <f t="shared" si="0"/>
        <v>0</v>
      </c>
    </row>
    <row r="27" spans="1:7" x14ac:dyDescent="0.25">
      <c r="A27" s="6">
        <v>23</v>
      </c>
      <c r="B27" s="5" t="s">
        <v>70</v>
      </c>
      <c r="C27" s="4" t="s">
        <v>7</v>
      </c>
      <c r="D27" s="11" t="s">
        <v>71</v>
      </c>
      <c r="E27" s="5">
        <v>2</v>
      </c>
      <c r="F27" s="5"/>
      <c r="G27" s="5">
        <f t="shared" si="0"/>
        <v>0</v>
      </c>
    </row>
    <row r="28" spans="1:7" x14ac:dyDescent="0.25">
      <c r="A28" s="6">
        <v>24</v>
      </c>
      <c r="B28" s="5" t="s">
        <v>72</v>
      </c>
      <c r="C28" s="4" t="s">
        <v>73</v>
      </c>
      <c r="D28" s="11" t="s">
        <v>74</v>
      </c>
      <c r="E28" s="5">
        <v>12</v>
      </c>
      <c r="F28" s="5"/>
      <c r="G28" s="5">
        <f t="shared" si="0"/>
        <v>0</v>
      </c>
    </row>
    <row r="29" spans="1:7" x14ac:dyDescent="0.25">
      <c r="A29" s="6">
        <v>25</v>
      </c>
      <c r="B29" s="5" t="s">
        <v>75</v>
      </c>
      <c r="C29" s="4" t="s">
        <v>73</v>
      </c>
      <c r="D29" s="11" t="s">
        <v>76</v>
      </c>
      <c r="E29" s="5">
        <v>2</v>
      </c>
      <c r="F29" s="5"/>
      <c r="G29" s="5">
        <f t="shared" si="0"/>
        <v>0</v>
      </c>
    </row>
    <row r="30" spans="1:7" x14ac:dyDescent="0.25">
      <c r="A30" s="6">
        <v>26</v>
      </c>
      <c r="B30" s="5" t="s">
        <v>77</v>
      </c>
      <c r="C30" s="4" t="s">
        <v>78</v>
      </c>
      <c r="D30" s="11" t="s">
        <v>79</v>
      </c>
      <c r="E30" s="5">
        <v>4</v>
      </c>
      <c r="F30" s="5"/>
      <c r="G30" s="5">
        <f t="shared" si="0"/>
        <v>0</v>
      </c>
    </row>
    <row r="31" spans="1:7" x14ac:dyDescent="0.25">
      <c r="A31" s="6">
        <v>27</v>
      </c>
      <c r="B31" s="5" t="s">
        <v>80</v>
      </c>
      <c r="C31" s="4" t="s">
        <v>81</v>
      </c>
      <c r="D31" s="11" t="s">
        <v>82</v>
      </c>
      <c r="E31" s="5">
        <v>6</v>
      </c>
      <c r="F31" s="5"/>
      <c r="G31" s="5">
        <f t="shared" si="0"/>
        <v>0</v>
      </c>
    </row>
    <row r="32" spans="1:7" x14ac:dyDescent="0.25">
      <c r="A32" s="6">
        <v>28</v>
      </c>
      <c r="B32" s="5" t="s">
        <v>83</v>
      </c>
      <c r="C32" s="4" t="s">
        <v>84</v>
      </c>
      <c r="D32" s="11" t="s">
        <v>85</v>
      </c>
      <c r="E32" s="5">
        <v>6</v>
      </c>
      <c r="F32" s="5"/>
      <c r="G32" s="5">
        <f t="shared" si="0"/>
        <v>0</v>
      </c>
    </row>
    <row r="33" spans="1:7" x14ac:dyDescent="0.25">
      <c r="A33" s="6">
        <v>29</v>
      </c>
      <c r="B33" s="5" t="s">
        <v>86</v>
      </c>
      <c r="C33" s="4" t="s">
        <v>73</v>
      </c>
      <c r="D33" s="11" t="s">
        <v>87</v>
      </c>
      <c r="E33" s="5">
        <v>12</v>
      </c>
      <c r="F33" s="5"/>
      <c r="G33" s="5">
        <f t="shared" si="0"/>
        <v>0</v>
      </c>
    </row>
    <row r="34" spans="1:7" x14ac:dyDescent="0.25">
      <c r="A34" s="6">
        <v>30</v>
      </c>
      <c r="B34" s="5" t="s">
        <v>88</v>
      </c>
      <c r="C34" s="4" t="s">
        <v>89</v>
      </c>
      <c r="D34" s="11" t="s">
        <v>90</v>
      </c>
      <c r="E34" s="5">
        <v>6</v>
      </c>
      <c r="F34" s="5"/>
      <c r="G34" s="5">
        <f t="shared" si="0"/>
        <v>0</v>
      </c>
    </row>
    <row r="35" spans="1:7" x14ac:dyDescent="0.25">
      <c r="A35" s="6">
        <v>31</v>
      </c>
      <c r="B35" s="5" t="s">
        <v>91</v>
      </c>
      <c r="C35" s="4" t="s">
        <v>92</v>
      </c>
      <c r="D35" s="11" t="s">
        <v>93</v>
      </c>
      <c r="E35" s="5">
        <v>1</v>
      </c>
      <c r="F35" s="5"/>
      <c r="G35" s="5">
        <f t="shared" si="0"/>
        <v>0</v>
      </c>
    </row>
    <row r="36" spans="1:7" x14ac:dyDescent="0.25">
      <c r="A36" s="6">
        <v>32</v>
      </c>
      <c r="B36" s="5" t="s">
        <v>94</v>
      </c>
      <c r="C36" s="4" t="s">
        <v>95</v>
      </c>
      <c r="D36" s="11" t="s">
        <v>96</v>
      </c>
      <c r="E36" s="5">
        <v>1</v>
      </c>
      <c r="F36" s="5"/>
      <c r="G36" s="5">
        <f t="shared" si="0"/>
        <v>0</v>
      </c>
    </row>
    <row r="37" spans="1:7" x14ac:dyDescent="0.25">
      <c r="A37" s="6">
        <v>33</v>
      </c>
      <c r="B37" s="5" t="s">
        <v>97</v>
      </c>
      <c r="C37" s="4" t="s">
        <v>98</v>
      </c>
      <c r="D37" s="11" t="s">
        <v>99</v>
      </c>
      <c r="E37" s="5">
        <v>1</v>
      </c>
      <c r="F37" s="5"/>
      <c r="G37" s="5">
        <f t="shared" si="0"/>
        <v>0</v>
      </c>
    </row>
    <row r="38" spans="1:7" x14ac:dyDescent="0.25">
      <c r="A38" s="6">
        <v>34</v>
      </c>
      <c r="B38" s="5" t="s">
        <v>100</v>
      </c>
      <c r="C38" s="4" t="s">
        <v>101</v>
      </c>
      <c r="D38" s="11" t="s">
        <v>102</v>
      </c>
      <c r="E38" s="5">
        <v>1</v>
      </c>
      <c r="F38" s="5"/>
      <c r="G38" s="5">
        <f t="shared" si="0"/>
        <v>0</v>
      </c>
    </row>
    <row r="39" spans="1:7" x14ac:dyDescent="0.25">
      <c r="A39" s="6">
        <v>35</v>
      </c>
      <c r="B39" s="5" t="s">
        <v>103</v>
      </c>
      <c r="C39" s="4" t="s">
        <v>104</v>
      </c>
      <c r="D39" s="11" t="s">
        <v>105</v>
      </c>
      <c r="E39" s="5">
        <v>6</v>
      </c>
      <c r="F39" s="5"/>
      <c r="G39" s="5">
        <f t="shared" si="0"/>
        <v>0</v>
      </c>
    </row>
    <row r="40" spans="1:7" x14ac:dyDescent="0.25">
      <c r="A40" s="6">
        <v>36</v>
      </c>
      <c r="B40" s="5" t="s">
        <v>106</v>
      </c>
      <c r="C40" s="4" t="s">
        <v>107</v>
      </c>
      <c r="D40" s="11" t="s">
        <v>108</v>
      </c>
      <c r="E40" s="5">
        <v>12</v>
      </c>
      <c r="F40" s="5"/>
      <c r="G40" s="5">
        <f t="shared" si="0"/>
        <v>0</v>
      </c>
    </row>
    <row r="41" spans="1:7" x14ac:dyDescent="0.25">
      <c r="A41" s="6">
        <v>37</v>
      </c>
      <c r="B41" s="5" t="s">
        <v>109</v>
      </c>
      <c r="C41" s="4" t="s">
        <v>110</v>
      </c>
      <c r="D41" s="11" t="s">
        <v>111</v>
      </c>
      <c r="E41" s="5">
        <v>6</v>
      </c>
      <c r="F41" s="5"/>
      <c r="G41" s="5">
        <f t="shared" si="0"/>
        <v>0</v>
      </c>
    </row>
    <row r="42" spans="1:7" x14ac:dyDescent="0.25">
      <c r="A42" s="6">
        <v>38</v>
      </c>
      <c r="B42" s="5" t="s">
        <v>112</v>
      </c>
      <c r="C42" s="4" t="s">
        <v>113</v>
      </c>
      <c r="D42" s="11" t="s">
        <v>114</v>
      </c>
      <c r="E42" s="5">
        <v>6</v>
      </c>
      <c r="F42" s="5"/>
      <c r="G42" s="5">
        <f t="shared" si="0"/>
        <v>0</v>
      </c>
    </row>
    <row r="43" spans="1:7" x14ac:dyDescent="0.25">
      <c r="A43" s="6">
        <v>39</v>
      </c>
      <c r="B43" s="5" t="s">
        <v>115</v>
      </c>
      <c r="C43" s="4" t="s">
        <v>116</v>
      </c>
      <c r="D43" s="11" t="s">
        <v>117</v>
      </c>
      <c r="E43" s="5">
        <v>6</v>
      </c>
      <c r="F43" s="5"/>
      <c r="G43" s="5">
        <f t="shared" si="0"/>
        <v>0</v>
      </c>
    </row>
    <row r="44" spans="1:7" x14ac:dyDescent="0.25">
      <c r="A44" s="6">
        <v>40</v>
      </c>
      <c r="B44" s="5" t="s">
        <v>118</v>
      </c>
      <c r="C44" s="4" t="s">
        <v>119</v>
      </c>
      <c r="D44" s="11" t="s">
        <v>120</v>
      </c>
      <c r="E44" s="5">
        <v>6</v>
      </c>
      <c r="F44" s="5"/>
      <c r="G44" s="5">
        <f t="shared" si="0"/>
        <v>0</v>
      </c>
    </row>
    <row r="45" spans="1:7" x14ac:dyDescent="0.25">
      <c r="A45" s="6">
        <v>41</v>
      </c>
      <c r="B45" s="5" t="s">
        <v>121</v>
      </c>
      <c r="C45" s="4" t="s">
        <v>122</v>
      </c>
      <c r="D45" s="11" t="s">
        <v>123</v>
      </c>
      <c r="E45" s="5">
        <v>6</v>
      </c>
      <c r="F45" s="5"/>
      <c r="G45" s="5">
        <f t="shared" si="0"/>
        <v>0</v>
      </c>
    </row>
    <row r="46" spans="1:7" x14ac:dyDescent="0.25">
      <c r="A46" s="6">
        <v>42</v>
      </c>
      <c r="B46" s="5" t="s">
        <v>124</v>
      </c>
      <c r="C46" s="4" t="s">
        <v>125</v>
      </c>
      <c r="D46" s="11" t="s">
        <v>126</v>
      </c>
      <c r="E46" s="5">
        <v>6</v>
      </c>
      <c r="F46" s="5"/>
      <c r="G46" s="5">
        <f t="shared" si="0"/>
        <v>0</v>
      </c>
    </row>
    <row r="47" spans="1:7" x14ac:dyDescent="0.25">
      <c r="A47" s="6">
        <v>43</v>
      </c>
      <c r="B47" s="5" t="s">
        <v>127</v>
      </c>
      <c r="C47" s="4" t="s">
        <v>84</v>
      </c>
      <c r="D47" s="11" t="s">
        <v>128</v>
      </c>
      <c r="E47" s="5">
        <v>12</v>
      </c>
      <c r="F47" s="5"/>
      <c r="G47" s="5">
        <f t="shared" si="0"/>
        <v>0</v>
      </c>
    </row>
    <row r="48" spans="1:7" x14ac:dyDescent="0.25">
      <c r="A48" s="6">
        <v>44</v>
      </c>
      <c r="B48" s="5" t="s">
        <v>129</v>
      </c>
      <c r="C48" s="4" t="s">
        <v>81</v>
      </c>
      <c r="D48" s="11" t="s">
        <v>130</v>
      </c>
      <c r="E48" s="5">
        <v>12</v>
      </c>
      <c r="F48" s="5"/>
      <c r="G48" s="5">
        <f t="shared" si="0"/>
        <v>0</v>
      </c>
    </row>
    <row r="49" spans="1:7" x14ac:dyDescent="0.25">
      <c r="A49" s="6">
        <v>45</v>
      </c>
      <c r="B49" s="5" t="s">
        <v>131</v>
      </c>
      <c r="C49" s="4" t="s">
        <v>132</v>
      </c>
      <c r="D49" s="11" t="s">
        <v>133</v>
      </c>
      <c r="E49" s="5">
        <v>6</v>
      </c>
      <c r="F49" s="5"/>
      <c r="G49" s="5">
        <f t="shared" si="0"/>
        <v>0</v>
      </c>
    </row>
    <row r="50" spans="1:7" x14ac:dyDescent="0.25">
      <c r="A50" s="6">
        <v>46</v>
      </c>
      <c r="B50" s="5" t="s">
        <v>134</v>
      </c>
      <c r="C50" s="4" t="s">
        <v>73</v>
      </c>
      <c r="D50" s="11" t="s">
        <v>135</v>
      </c>
      <c r="E50" s="5">
        <v>1</v>
      </c>
      <c r="F50" s="5"/>
      <c r="G50" s="5">
        <f t="shared" si="0"/>
        <v>0</v>
      </c>
    </row>
    <row r="51" spans="1:7" x14ac:dyDescent="0.25">
      <c r="A51" s="6">
        <v>47</v>
      </c>
      <c r="B51" s="5" t="s">
        <v>136</v>
      </c>
      <c r="C51" s="4" t="s">
        <v>81</v>
      </c>
      <c r="D51" s="11" t="s">
        <v>137</v>
      </c>
      <c r="E51" s="5">
        <v>1</v>
      </c>
      <c r="F51" s="5"/>
      <c r="G51" s="5">
        <f t="shared" si="0"/>
        <v>0</v>
      </c>
    </row>
    <row r="52" spans="1:7" x14ac:dyDescent="0.25">
      <c r="A52" s="6">
        <v>48</v>
      </c>
      <c r="B52" s="5" t="s">
        <v>138</v>
      </c>
      <c r="C52" s="4" t="s">
        <v>73</v>
      </c>
      <c r="D52" s="11" t="s">
        <v>139</v>
      </c>
      <c r="E52" s="5">
        <v>1</v>
      </c>
      <c r="F52" s="5"/>
      <c r="G52" s="5">
        <f t="shared" si="0"/>
        <v>0</v>
      </c>
    </row>
    <row r="53" spans="1:7" x14ac:dyDescent="0.25">
      <c r="A53" s="6">
        <v>49</v>
      </c>
      <c r="B53" s="5" t="s">
        <v>140</v>
      </c>
      <c r="C53" s="4" t="s">
        <v>141</v>
      </c>
      <c r="D53" s="11" t="s">
        <v>142</v>
      </c>
      <c r="E53" s="5">
        <v>1</v>
      </c>
      <c r="F53" s="5"/>
      <c r="G53" s="5">
        <f t="shared" si="0"/>
        <v>0</v>
      </c>
    </row>
    <row r="54" spans="1:7" x14ac:dyDescent="0.25">
      <c r="A54" s="6">
        <v>50</v>
      </c>
      <c r="B54" s="5" t="s">
        <v>143</v>
      </c>
      <c r="C54" s="4" t="s">
        <v>144</v>
      </c>
      <c r="D54" s="11" t="s">
        <v>145</v>
      </c>
      <c r="E54" s="5">
        <v>3</v>
      </c>
      <c r="F54" s="5"/>
      <c r="G54" s="5">
        <f t="shared" si="0"/>
        <v>0</v>
      </c>
    </row>
    <row r="55" spans="1:7" x14ac:dyDescent="0.25">
      <c r="A55" s="6">
        <v>51</v>
      </c>
      <c r="B55" s="5" t="s">
        <v>146</v>
      </c>
      <c r="C55" s="4" t="s">
        <v>8</v>
      </c>
      <c r="D55" s="11" t="s">
        <v>147</v>
      </c>
      <c r="E55" s="5">
        <v>1</v>
      </c>
      <c r="F55" s="5"/>
      <c r="G55" s="5">
        <f t="shared" si="0"/>
        <v>0</v>
      </c>
    </row>
    <row r="56" spans="1:7" x14ac:dyDescent="0.25">
      <c r="A56" s="6">
        <v>52</v>
      </c>
      <c r="B56" s="5" t="s">
        <v>148</v>
      </c>
      <c r="C56" s="4" t="s">
        <v>149</v>
      </c>
      <c r="D56" s="11" t="s">
        <v>150</v>
      </c>
      <c r="E56" s="5">
        <v>2</v>
      </c>
      <c r="F56" s="5"/>
      <c r="G56" s="5">
        <f t="shared" si="0"/>
        <v>0</v>
      </c>
    </row>
    <row r="57" spans="1:7" x14ac:dyDescent="0.25">
      <c r="A57" s="6">
        <v>53</v>
      </c>
      <c r="B57" s="5" t="s">
        <v>151</v>
      </c>
      <c r="C57" s="4" t="s">
        <v>152</v>
      </c>
      <c r="D57" s="11" t="s">
        <v>153</v>
      </c>
      <c r="E57" s="5">
        <v>2</v>
      </c>
      <c r="F57" s="5"/>
      <c r="G57" s="5">
        <f t="shared" si="0"/>
        <v>0</v>
      </c>
    </row>
    <row r="58" spans="1:7" x14ac:dyDescent="0.25">
      <c r="A58" s="6">
        <v>54</v>
      </c>
      <c r="B58" s="5" t="s">
        <v>154</v>
      </c>
      <c r="C58" s="4" t="s">
        <v>149</v>
      </c>
      <c r="D58" s="11" t="s">
        <v>155</v>
      </c>
      <c r="E58" s="5">
        <v>2</v>
      </c>
      <c r="F58" s="5"/>
      <c r="G58" s="5">
        <f t="shared" si="0"/>
        <v>0</v>
      </c>
    </row>
    <row r="59" spans="1:7" x14ac:dyDescent="0.25">
      <c r="A59" s="6">
        <v>55</v>
      </c>
      <c r="B59" s="5" t="s">
        <v>156</v>
      </c>
      <c r="C59" s="4" t="s">
        <v>157</v>
      </c>
      <c r="D59" s="11" t="s">
        <v>158</v>
      </c>
      <c r="E59" s="5">
        <v>2</v>
      </c>
      <c r="F59" s="5"/>
      <c r="G59" s="5">
        <f t="shared" si="0"/>
        <v>0</v>
      </c>
    </row>
    <row r="60" spans="1:7" x14ac:dyDescent="0.25">
      <c r="A60" s="6">
        <v>56</v>
      </c>
      <c r="B60" s="5" t="s">
        <v>159</v>
      </c>
      <c r="C60" s="4" t="s">
        <v>160</v>
      </c>
      <c r="D60" s="11" t="s">
        <v>161</v>
      </c>
      <c r="E60" s="5">
        <v>1</v>
      </c>
      <c r="F60" s="5"/>
      <c r="G60" s="5">
        <f t="shared" si="0"/>
        <v>0</v>
      </c>
    </row>
    <row r="61" spans="1:7" x14ac:dyDescent="0.25">
      <c r="A61" s="6">
        <v>57</v>
      </c>
      <c r="B61" s="5" t="s">
        <v>162</v>
      </c>
      <c r="C61" s="4" t="s">
        <v>163</v>
      </c>
      <c r="D61" s="11" t="s">
        <v>164</v>
      </c>
      <c r="E61" s="5">
        <v>1</v>
      </c>
      <c r="F61" s="5"/>
      <c r="G61" s="5">
        <f t="shared" si="0"/>
        <v>0</v>
      </c>
    </row>
    <row r="62" spans="1:7" x14ac:dyDescent="0.25">
      <c r="A62" s="6">
        <v>58</v>
      </c>
      <c r="B62" s="5" t="s">
        <v>165</v>
      </c>
      <c r="C62" s="4" t="s">
        <v>166</v>
      </c>
      <c r="D62" s="11" t="s">
        <v>167</v>
      </c>
      <c r="E62" s="5">
        <v>1</v>
      </c>
      <c r="F62" s="5"/>
      <c r="G62" s="5">
        <f t="shared" si="0"/>
        <v>0</v>
      </c>
    </row>
    <row r="63" spans="1:7" x14ac:dyDescent="0.25">
      <c r="A63" s="6">
        <v>59</v>
      </c>
      <c r="B63" s="5" t="s">
        <v>168</v>
      </c>
      <c r="C63" s="4" t="s">
        <v>169</v>
      </c>
      <c r="D63" s="11" t="s">
        <v>170</v>
      </c>
      <c r="E63" s="5">
        <v>1</v>
      </c>
      <c r="F63" s="5"/>
      <c r="G63" s="5">
        <f t="shared" si="0"/>
        <v>0</v>
      </c>
    </row>
    <row r="64" spans="1:7" x14ac:dyDescent="0.25">
      <c r="A64" s="6">
        <v>60</v>
      </c>
      <c r="B64" s="5" t="s">
        <v>171</v>
      </c>
      <c r="C64" s="4" t="s">
        <v>8</v>
      </c>
      <c r="D64" s="11" t="s">
        <v>172</v>
      </c>
      <c r="E64" s="5">
        <v>1</v>
      </c>
      <c r="F64" s="5"/>
      <c r="G64" s="5">
        <f t="shared" si="0"/>
        <v>0</v>
      </c>
    </row>
    <row r="65" spans="1:7" x14ac:dyDescent="0.25">
      <c r="A65" s="6">
        <v>61</v>
      </c>
      <c r="B65" s="5" t="s">
        <v>173</v>
      </c>
      <c r="C65" s="4" t="s">
        <v>174</v>
      </c>
      <c r="D65" s="11" t="s">
        <v>175</v>
      </c>
      <c r="E65" s="5">
        <v>1</v>
      </c>
      <c r="F65" s="5"/>
      <c r="G65" s="5">
        <f t="shared" si="0"/>
        <v>0</v>
      </c>
    </row>
    <row r="66" spans="1:7" x14ac:dyDescent="0.25">
      <c r="A66" s="6">
        <v>62</v>
      </c>
      <c r="B66" s="5" t="s">
        <v>176</v>
      </c>
      <c r="C66" s="4" t="s">
        <v>177</v>
      </c>
      <c r="D66" s="11" t="s">
        <v>178</v>
      </c>
      <c r="E66" s="5">
        <v>1</v>
      </c>
      <c r="F66" s="5"/>
      <c r="G66" s="5">
        <f t="shared" si="0"/>
        <v>0</v>
      </c>
    </row>
    <row r="67" spans="1:7" x14ac:dyDescent="0.25">
      <c r="A67" s="6">
        <v>63</v>
      </c>
      <c r="B67" s="5" t="s">
        <v>179</v>
      </c>
      <c r="C67" s="4" t="s">
        <v>180</v>
      </c>
      <c r="D67" s="11" t="s">
        <v>181</v>
      </c>
      <c r="E67" s="5">
        <v>1</v>
      </c>
      <c r="F67" s="5"/>
      <c r="G67" s="5">
        <f t="shared" si="0"/>
        <v>0</v>
      </c>
    </row>
    <row r="68" spans="1:7" x14ac:dyDescent="0.25">
      <c r="A68" s="6">
        <v>64</v>
      </c>
      <c r="B68" s="5" t="s">
        <v>182</v>
      </c>
      <c r="C68" s="4" t="s">
        <v>183</v>
      </c>
      <c r="D68" s="11" t="s">
        <v>184</v>
      </c>
      <c r="E68" s="5">
        <v>2</v>
      </c>
      <c r="F68" s="5"/>
      <c r="G68" s="5">
        <f t="shared" si="0"/>
        <v>0</v>
      </c>
    </row>
    <row r="69" spans="1:7" x14ac:dyDescent="0.25">
      <c r="A69" s="6">
        <v>65</v>
      </c>
      <c r="B69" s="5" t="s">
        <v>185</v>
      </c>
      <c r="C69" s="4" t="s">
        <v>186</v>
      </c>
      <c r="D69" s="11" t="s">
        <v>187</v>
      </c>
      <c r="E69" s="5">
        <v>1</v>
      </c>
      <c r="F69" s="5"/>
      <c r="G69" s="5">
        <f t="shared" si="0"/>
        <v>0</v>
      </c>
    </row>
    <row r="70" spans="1:7" x14ac:dyDescent="0.25">
      <c r="A70" s="6">
        <v>66</v>
      </c>
      <c r="B70" s="5" t="s">
        <v>188</v>
      </c>
      <c r="C70" s="4" t="s">
        <v>189</v>
      </c>
      <c r="D70" s="11" t="s">
        <v>190</v>
      </c>
      <c r="E70" s="5">
        <v>1</v>
      </c>
      <c r="F70" s="5"/>
      <c r="G70" s="5">
        <f t="shared" ref="G70:G89" si="1">+F70*E70</f>
        <v>0</v>
      </c>
    </row>
    <row r="71" spans="1:7" x14ac:dyDescent="0.25">
      <c r="A71" s="6">
        <v>67</v>
      </c>
      <c r="B71" s="5" t="s">
        <v>191</v>
      </c>
      <c r="C71" s="4" t="s">
        <v>192</v>
      </c>
      <c r="D71" s="11" t="s">
        <v>193</v>
      </c>
      <c r="E71" s="5">
        <v>1</v>
      </c>
      <c r="F71" s="5"/>
      <c r="G71" s="5">
        <f t="shared" si="1"/>
        <v>0</v>
      </c>
    </row>
    <row r="72" spans="1:7" x14ac:dyDescent="0.25">
      <c r="A72" s="6">
        <v>68</v>
      </c>
      <c r="B72" s="5" t="s">
        <v>194</v>
      </c>
      <c r="C72" s="4" t="s">
        <v>195</v>
      </c>
      <c r="D72" s="11" t="s">
        <v>196</v>
      </c>
      <c r="E72" s="5">
        <v>1</v>
      </c>
      <c r="F72" s="5"/>
      <c r="G72" s="5">
        <f t="shared" si="1"/>
        <v>0</v>
      </c>
    </row>
    <row r="73" spans="1:7" x14ac:dyDescent="0.25">
      <c r="A73" s="6">
        <v>69</v>
      </c>
      <c r="B73" s="5" t="s">
        <v>197</v>
      </c>
      <c r="C73" s="4" t="s">
        <v>186</v>
      </c>
      <c r="D73" s="11" t="s">
        <v>198</v>
      </c>
      <c r="E73" s="5">
        <v>1</v>
      </c>
      <c r="F73" s="5"/>
      <c r="G73" s="5">
        <f t="shared" si="1"/>
        <v>0</v>
      </c>
    </row>
    <row r="74" spans="1:7" x14ac:dyDescent="0.25">
      <c r="A74" s="6">
        <v>70</v>
      </c>
      <c r="B74" s="5" t="s">
        <v>199</v>
      </c>
      <c r="C74" s="4" t="s">
        <v>200</v>
      </c>
      <c r="D74" s="11" t="s">
        <v>201</v>
      </c>
      <c r="E74" s="5">
        <v>1</v>
      </c>
      <c r="F74" s="5"/>
      <c r="G74" s="5">
        <f t="shared" si="1"/>
        <v>0</v>
      </c>
    </row>
    <row r="75" spans="1:7" x14ac:dyDescent="0.25">
      <c r="A75" s="6">
        <v>71</v>
      </c>
      <c r="B75" s="5" t="s">
        <v>202</v>
      </c>
      <c r="C75" s="4" t="s">
        <v>203</v>
      </c>
      <c r="D75" s="11" t="s">
        <v>204</v>
      </c>
      <c r="E75" s="5">
        <v>1</v>
      </c>
      <c r="F75" s="5"/>
      <c r="G75" s="5">
        <f t="shared" si="1"/>
        <v>0</v>
      </c>
    </row>
    <row r="76" spans="1:7" x14ac:dyDescent="0.25">
      <c r="A76" s="6">
        <v>72</v>
      </c>
      <c r="B76" s="5" t="s">
        <v>205</v>
      </c>
      <c r="C76" s="4" t="s">
        <v>206</v>
      </c>
      <c r="D76" s="11" t="s">
        <v>207</v>
      </c>
      <c r="E76" s="5">
        <v>1</v>
      </c>
      <c r="F76" s="5"/>
      <c r="G76" s="5">
        <f t="shared" si="1"/>
        <v>0</v>
      </c>
    </row>
    <row r="77" spans="1:7" x14ac:dyDescent="0.25">
      <c r="A77" s="6">
        <v>73</v>
      </c>
      <c r="B77" s="5" t="s">
        <v>208</v>
      </c>
      <c r="C77" s="10" t="s">
        <v>195</v>
      </c>
      <c r="D77" s="11" t="s">
        <v>209</v>
      </c>
      <c r="E77" s="5">
        <v>1</v>
      </c>
      <c r="F77" s="5"/>
      <c r="G77" s="5">
        <f t="shared" si="1"/>
        <v>0</v>
      </c>
    </row>
    <row r="78" spans="1:7" x14ac:dyDescent="0.25">
      <c r="A78" s="6">
        <v>74</v>
      </c>
      <c r="B78" s="5" t="s">
        <v>210</v>
      </c>
      <c r="C78" s="4" t="s">
        <v>211</v>
      </c>
      <c r="D78" s="11" t="s">
        <v>212</v>
      </c>
      <c r="E78" s="5">
        <v>1</v>
      </c>
      <c r="F78" s="5"/>
      <c r="G78" s="5">
        <f t="shared" si="1"/>
        <v>0</v>
      </c>
    </row>
    <row r="79" spans="1:7" x14ac:dyDescent="0.25">
      <c r="A79" s="6">
        <v>75</v>
      </c>
      <c r="B79" s="5" t="s">
        <v>213</v>
      </c>
      <c r="C79" s="4" t="s">
        <v>7</v>
      </c>
      <c r="D79" s="11" t="s">
        <v>214</v>
      </c>
      <c r="E79" s="5">
        <v>2</v>
      </c>
      <c r="F79" s="5"/>
      <c r="G79" s="5">
        <f t="shared" si="1"/>
        <v>0</v>
      </c>
    </row>
    <row r="80" spans="1:7" x14ac:dyDescent="0.25">
      <c r="A80" s="6">
        <v>76</v>
      </c>
      <c r="B80" s="5" t="s">
        <v>215</v>
      </c>
      <c r="C80" s="4" t="s">
        <v>189</v>
      </c>
      <c r="D80" s="11" t="s">
        <v>216</v>
      </c>
      <c r="E80" s="5">
        <v>1</v>
      </c>
      <c r="F80" s="5"/>
      <c r="G80" s="5">
        <f t="shared" si="1"/>
        <v>0</v>
      </c>
    </row>
    <row r="81" spans="1:7" x14ac:dyDescent="0.25">
      <c r="A81" s="6">
        <v>77</v>
      </c>
      <c r="B81" s="5" t="s">
        <v>217</v>
      </c>
      <c r="C81" s="4" t="s">
        <v>218</v>
      </c>
      <c r="D81" s="11" t="s">
        <v>219</v>
      </c>
      <c r="E81" s="5">
        <v>1</v>
      </c>
      <c r="F81" s="5"/>
      <c r="G81" s="5">
        <f t="shared" si="1"/>
        <v>0</v>
      </c>
    </row>
    <row r="82" spans="1:7" x14ac:dyDescent="0.25">
      <c r="A82" s="6">
        <v>78</v>
      </c>
      <c r="B82" s="5" t="s">
        <v>220</v>
      </c>
      <c r="C82" s="4" t="s">
        <v>218</v>
      </c>
      <c r="D82" s="11" t="s">
        <v>221</v>
      </c>
      <c r="E82" s="5">
        <v>1</v>
      </c>
      <c r="F82" s="5"/>
      <c r="G82" s="5">
        <f t="shared" si="1"/>
        <v>0</v>
      </c>
    </row>
    <row r="83" spans="1:7" x14ac:dyDescent="0.25">
      <c r="A83" s="6">
        <v>79</v>
      </c>
      <c r="B83" s="8" t="s">
        <v>222</v>
      </c>
      <c r="C83" s="9" t="s">
        <v>9</v>
      </c>
      <c r="D83" s="16" t="s">
        <v>223</v>
      </c>
      <c r="E83" s="8">
        <v>1</v>
      </c>
      <c r="F83" s="8"/>
      <c r="G83" s="8">
        <f t="shared" si="1"/>
        <v>0</v>
      </c>
    </row>
    <row r="84" spans="1:7" x14ac:dyDescent="0.25">
      <c r="A84" s="6">
        <v>80</v>
      </c>
      <c r="B84" s="5" t="s">
        <v>224</v>
      </c>
      <c r="C84" s="4" t="s">
        <v>225</v>
      </c>
      <c r="D84" s="11" t="s">
        <v>226</v>
      </c>
      <c r="E84" s="5">
        <v>1</v>
      </c>
      <c r="F84" s="5"/>
      <c r="G84" s="5">
        <f t="shared" si="1"/>
        <v>0</v>
      </c>
    </row>
    <row r="85" spans="1:7" x14ac:dyDescent="0.25">
      <c r="A85" s="6">
        <v>81</v>
      </c>
      <c r="B85" s="5" t="s">
        <v>227</v>
      </c>
      <c r="C85" s="4" t="s">
        <v>61</v>
      </c>
      <c r="D85" s="11" t="s">
        <v>228</v>
      </c>
      <c r="E85" s="5">
        <v>1</v>
      </c>
      <c r="F85" s="5"/>
      <c r="G85" s="5">
        <f t="shared" si="1"/>
        <v>0</v>
      </c>
    </row>
    <row r="86" spans="1:7" x14ac:dyDescent="0.25">
      <c r="A86" s="6">
        <v>82</v>
      </c>
      <c r="B86" s="5" t="s">
        <v>229</v>
      </c>
      <c r="C86" s="4" t="s">
        <v>230</v>
      </c>
      <c r="D86" s="11" t="s">
        <v>231</v>
      </c>
      <c r="E86" s="5">
        <v>1</v>
      </c>
      <c r="F86" s="5"/>
      <c r="G86" s="5">
        <f t="shared" si="1"/>
        <v>0</v>
      </c>
    </row>
    <row r="87" spans="1:7" x14ac:dyDescent="0.25">
      <c r="A87" s="6">
        <v>83</v>
      </c>
      <c r="B87" s="5" t="s">
        <v>232</v>
      </c>
      <c r="C87" s="4" t="s">
        <v>8</v>
      </c>
      <c r="D87" s="11" t="s">
        <v>233</v>
      </c>
      <c r="E87" s="5">
        <v>1</v>
      </c>
      <c r="F87" s="5"/>
      <c r="G87" s="5">
        <f t="shared" si="1"/>
        <v>0</v>
      </c>
    </row>
    <row r="88" spans="1:7" x14ac:dyDescent="0.25">
      <c r="A88" s="6">
        <v>84</v>
      </c>
      <c r="B88" s="5" t="s">
        <v>234</v>
      </c>
      <c r="C88" s="4" t="s">
        <v>8</v>
      </c>
      <c r="D88" s="11" t="s">
        <v>235</v>
      </c>
      <c r="E88" s="5">
        <v>1</v>
      </c>
      <c r="F88" s="5"/>
      <c r="G88" s="5">
        <f t="shared" si="1"/>
        <v>0</v>
      </c>
    </row>
    <row r="89" spans="1:7" x14ac:dyDescent="0.25">
      <c r="A89" s="6">
        <v>85</v>
      </c>
      <c r="B89" s="8" t="s">
        <v>236</v>
      </c>
      <c r="C89" s="9" t="s">
        <v>177</v>
      </c>
      <c r="D89" s="16" t="s">
        <v>237</v>
      </c>
      <c r="E89" s="8">
        <v>1</v>
      </c>
      <c r="F89" s="8"/>
      <c r="G89" s="8">
        <f t="shared" si="1"/>
        <v>0</v>
      </c>
    </row>
    <row r="90" spans="1:7" ht="15.75" thickBot="1" x14ac:dyDescent="0.3"/>
    <row r="91" spans="1:7" ht="15.75" thickBot="1" x14ac:dyDescent="0.3">
      <c r="D91" s="41" t="s">
        <v>1303</v>
      </c>
      <c r="G91" s="40">
        <f>+SUM(G5:G89)</f>
        <v>0</v>
      </c>
    </row>
  </sheetData>
  <mergeCells count="3">
    <mergeCell ref="A3:G3"/>
    <mergeCell ref="A1:G1"/>
    <mergeCell ref="A2:G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opLeftCell="B141" workbookViewId="0">
      <selection activeCell="F171" sqref="F171"/>
    </sheetView>
  </sheetViews>
  <sheetFormatPr baseColWidth="10" defaultRowHeight="15" x14ac:dyDescent="0.25"/>
  <cols>
    <col min="1" max="1" width="10.5703125" bestFit="1" customWidth="1"/>
    <col min="2" max="2" width="15.5703125" customWidth="1"/>
    <col min="3" max="3" width="62" style="18" customWidth="1"/>
    <col min="4" max="4" width="26.28515625" style="18" customWidth="1"/>
    <col min="5" max="6" width="18" style="18" customWidth="1"/>
    <col min="7" max="7" width="18" customWidth="1"/>
  </cols>
  <sheetData>
    <row r="1" spans="1:7" ht="18.75" x14ac:dyDescent="0.3">
      <c r="A1" s="20" t="str">
        <f>+'TOP END UGE03 TAPIRANI'!A1:G1</f>
        <v>QE-7417 PROVISION DE REPUESTOS CATERPILLAR</v>
      </c>
      <c r="B1" s="20"/>
      <c r="C1" s="20"/>
      <c r="D1" s="20"/>
      <c r="E1" s="20"/>
      <c r="F1" s="20"/>
      <c r="G1" s="20"/>
    </row>
    <row r="2" spans="1:7" ht="18.75" x14ac:dyDescent="0.3">
      <c r="A2" s="20" t="str">
        <f>+'TOP END UGE03 TAPIRANI'!A2:G2</f>
        <v xml:space="preserve">Anexo 3  Formato B - 1  Planilla de Propuesta Económica </v>
      </c>
      <c r="B2" s="20"/>
      <c r="C2" s="20"/>
      <c r="D2" s="20"/>
      <c r="E2" s="20"/>
      <c r="F2" s="20"/>
      <c r="G2" s="20"/>
    </row>
    <row r="3" spans="1:7" ht="39" customHeight="1" thickBot="1" x14ac:dyDescent="0.3">
      <c r="A3" s="19" t="s">
        <v>238</v>
      </c>
      <c r="B3" s="19"/>
      <c r="C3" s="19"/>
      <c r="D3" s="19"/>
      <c r="E3" s="19"/>
      <c r="F3" s="19"/>
      <c r="G3" s="19"/>
    </row>
    <row r="4" spans="1:7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  <c r="F4" s="3" t="s">
        <v>1301</v>
      </c>
      <c r="G4" s="3" t="s">
        <v>1302</v>
      </c>
    </row>
    <row r="5" spans="1:7" x14ac:dyDescent="0.25">
      <c r="A5" s="21">
        <f>'TOP END UGE03 TAPIRANI'!A89+1</f>
        <v>86</v>
      </c>
      <c r="B5" s="22" t="s">
        <v>239</v>
      </c>
      <c r="C5" s="24" t="s">
        <v>240</v>
      </c>
      <c r="D5" s="23" t="s">
        <v>241</v>
      </c>
      <c r="E5" s="22">
        <v>1</v>
      </c>
      <c r="F5" s="22"/>
      <c r="G5" s="22">
        <f>+F5*E5</f>
        <v>0</v>
      </c>
    </row>
    <row r="6" spans="1:7" ht="28.5" x14ac:dyDescent="0.25">
      <c r="A6" s="21">
        <f>A5+1</f>
        <v>87</v>
      </c>
      <c r="B6" s="22" t="s">
        <v>242</v>
      </c>
      <c r="C6" s="24" t="s">
        <v>243</v>
      </c>
      <c r="D6" s="23" t="s">
        <v>244</v>
      </c>
      <c r="E6" s="22">
        <v>6</v>
      </c>
      <c r="F6" s="22"/>
      <c r="G6" s="22">
        <f t="shared" ref="G6:G69" si="0">+F6*E6</f>
        <v>0</v>
      </c>
    </row>
    <row r="7" spans="1:7" x14ac:dyDescent="0.25">
      <c r="A7" s="21">
        <f t="shared" ref="A7:A70" si="1">A6+1</f>
        <v>88</v>
      </c>
      <c r="B7" s="22" t="s">
        <v>245</v>
      </c>
      <c r="C7" s="24" t="s">
        <v>246</v>
      </c>
      <c r="D7" s="23" t="s">
        <v>247</v>
      </c>
      <c r="E7" s="22">
        <v>2</v>
      </c>
      <c r="F7" s="22"/>
      <c r="G7" s="22">
        <f t="shared" si="0"/>
        <v>0</v>
      </c>
    </row>
    <row r="8" spans="1:7" x14ac:dyDescent="0.25">
      <c r="A8" s="21">
        <f t="shared" si="1"/>
        <v>89</v>
      </c>
      <c r="B8" s="22" t="s">
        <v>248</v>
      </c>
      <c r="C8" s="24" t="s">
        <v>249</v>
      </c>
      <c r="D8" s="23" t="s">
        <v>250</v>
      </c>
      <c r="E8" s="22">
        <v>2</v>
      </c>
      <c r="F8" s="22"/>
      <c r="G8" s="22">
        <f t="shared" si="0"/>
        <v>0</v>
      </c>
    </row>
    <row r="9" spans="1:7" x14ac:dyDescent="0.25">
      <c r="A9" s="21">
        <f t="shared" si="1"/>
        <v>90</v>
      </c>
      <c r="B9" s="22" t="s">
        <v>251</v>
      </c>
      <c r="C9" s="24" t="s">
        <v>195</v>
      </c>
      <c r="D9" s="23" t="s">
        <v>252</v>
      </c>
      <c r="E9" s="22">
        <v>2</v>
      </c>
      <c r="F9" s="22"/>
      <c r="G9" s="22">
        <f t="shared" si="0"/>
        <v>0</v>
      </c>
    </row>
    <row r="10" spans="1:7" x14ac:dyDescent="0.25">
      <c r="A10" s="21">
        <f t="shared" si="1"/>
        <v>91</v>
      </c>
      <c r="B10" s="22" t="s">
        <v>253</v>
      </c>
      <c r="C10" s="24" t="s">
        <v>8</v>
      </c>
      <c r="D10" s="23" t="s">
        <v>254</v>
      </c>
      <c r="E10" s="22">
        <v>1</v>
      </c>
      <c r="F10" s="22"/>
      <c r="G10" s="22">
        <f t="shared" si="0"/>
        <v>0</v>
      </c>
    </row>
    <row r="11" spans="1:7" x14ac:dyDescent="0.25">
      <c r="A11" s="21">
        <f t="shared" si="1"/>
        <v>92</v>
      </c>
      <c r="B11" s="22" t="s">
        <v>255</v>
      </c>
      <c r="C11" s="24" t="s">
        <v>256</v>
      </c>
      <c r="D11" s="23" t="s">
        <v>257</v>
      </c>
      <c r="E11" s="22">
        <v>1</v>
      </c>
      <c r="F11" s="22"/>
      <c r="G11" s="22">
        <f t="shared" si="0"/>
        <v>0</v>
      </c>
    </row>
    <row r="12" spans="1:7" x14ac:dyDescent="0.25">
      <c r="A12" s="21">
        <f t="shared" si="1"/>
        <v>93</v>
      </c>
      <c r="B12" s="22" t="s">
        <v>258</v>
      </c>
      <c r="C12" s="24" t="s">
        <v>259</v>
      </c>
      <c r="D12" s="23" t="s">
        <v>260</v>
      </c>
      <c r="E12" s="22">
        <v>1</v>
      </c>
      <c r="F12" s="22"/>
      <c r="G12" s="22">
        <f t="shared" si="0"/>
        <v>0</v>
      </c>
    </row>
    <row r="13" spans="1:7" x14ac:dyDescent="0.25">
      <c r="A13" s="21">
        <f t="shared" si="1"/>
        <v>94</v>
      </c>
      <c r="B13" s="22" t="s">
        <v>261</v>
      </c>
      <c r="C13" s="24" t="s">
        <v>262</v>
      </c>
      <c r="D13" s="23" t="s">
        <v>263</v>
      </c>
      <c r="E13" s="22">
        <v>4</v>
      </c>
      <c r="F13" s="22"/>
      <c r="G13" s="22">
        <f t="shared" si="0"/>
        <v>0</v>
      </c>
    </row>
    <row r="14" spans="1:7" x14ac:dyDescent="0.25">
      <c r="A14" s="21">
        <f t="shared" si="1"/>
        <v>95</v>
      </c>
      <c r="B14" s="22" t="s">
        <v>264</v>
      </c>
      <c r="C14" s="24" t="s">
        <v>8</v>
      </c>
      <c r="D14" s="23" t="s">
        <v>265</v>
      </c>
      <c r="E14" s="22">
        <v>1</v>
      </c>
      <c r="F14" s="22"/>
      <c r="G14" s="22">
        <f t="shared" si="0"/>
        <v>0</v>
      </c>
    </row>
    <row r="15" spans="1:7" x14ac:dyDescent="0.25">
      <c r="A15" s="21">
        <f t="shared" si="1"/>
        <v>96</v>
      </c>
      <c r="B15" s="22" t="s">
        <v>266</v>
      </c>
      <c r="C15" s="24" t="s">
        <v>8</v>
      </c>
      <c r="D15" s="23" t="s">
        <v>267</v>
      </c>
      <c r="E15" s="22">
        <v>1</v>
      </c>
      <c r="F15" s="22"/>
      <c r="G15" s="22">
        <f t="shared" si="0"/>
        <v>0</v>
      </c>
    </row>
    <row r="16" spans="1:7" x14ac:dyDescent="0.25">
      <c r="A16" s="21">
        <f t="shared" si="1"/>
        <v>97</v>
      </c>
      <c r="B16" s="22" t="s">
        <v>268</v>
      </c>
      <c r="C16" s="24" t="s">
        <v>269</v>
      </c>
      <c r="D16" s="23" t="s">
        <v>270</v>
      </c>
      <c r="E16" s="22">
        <v>1</v>
      </c>
      <c r="F16" s="22"/>
      <c r="G16" s="22">
        <f t="shared" si="0"/>
        <v>0</v>
      </c>
    </row>
    <row r="17" spans="1:7" x14ac:dyDescent="0.25">
      <c r="A17" s="21">
        <f t="shared" si="1"/>
        <v>98</v>
      </c>
      <c r="B17" s="22" t="s">
        <v>271</v>
      </c>
      <c r="C17" s="24" t="s">
        <v>272</v>
      </c>
      <c r="D17" s="23" t="s">
        <v>273</v>
      </c>
      <c r="E17" s="22">
        <v>4</v>
      </c>
      <c r="F17" s="22"/>
      <c r="G17" s="22">
        <f t="shared" si="0"/>
        <v>0</v>
      </c>
    </row>
    <row r="18" spans="1:7" x14ac:dyDescent="0.25">
      <c r="A18" s="21">
        <f t="shared" si="1"/>
        <v>99</v>
      </c>
      <c r="B18" s="22" t="s">
        <v>274</v>
      </c>
      <c r="C18" s="24" t="s">
        <v>275</v>
      </c>
      <c r="D18" s="23" t="s">
        <v>276</v>
      </c>
      <c r="E18" s="22">
        <v>3</v>
      </c>
      <c r="F18" s="22"/>
      <c r="G18" s="22">
        <f t="shared" si="0"/>
        <v>0</v>
      </c>
    </row>
    <row r="19" spans="1:7" x14ac:dyDescent="0.25">
      <c r="A19" s="21">
        <f t="shared" si="1"/>
        <v>100</v>
      </c>
      <c r="B19" s="22" t="s">
        <v>277</v>
      </c>
      <c r="C19" s="24" t="s">
        <v>278</v>
      </c>
      <c r="D19" s="23" t="s">
        <v>279</v>
      </c>
      <c r="E19" s="22">
        <v>3</v>
      </c>
      <c r="F19" s="22"/>
      <c r="G19" s="22">
        <f t="shared" si="0"/>
        <v>0</v>
      </c>
    </row>
    <row r="20" spans="1:7" x14ac:dyDescent="0.25">
      <c r="A20" s="21">
        <f t="shared" si="1"/>
        <v>101</v>
      </c>
      <c r="B20" s="22" t="s">
        <v>280</v>
      </c>
      <c r="C20" s="24" t="s">
        <v>281</v>
      </c>
      <c r="D20" s="23" t="s">
        <v>282</v>
      </c>
      <c r="E20" s="22">
        <v>2</v>
      </c>
      <c r="F20" s="22"/>
      <c r="G20" s="22">
        <f t="shared" si="0"/>
        <v>0</v>
      </c>
    </row>
    <row r="21" spans="1:7" ht="28.5" x14ac:dyDescent="0.25">
      <c r="A21" s="21">
        <f t="shared" si="1"/>
        <v>102</v>
      </c>
      <c r="B21" s="22" t="s">
        <v>283</v>
      </c>
      <c r="C21" s="24" t="s">
        <v>284</v>
      </c>
      <c r="D21" s="23" t="s">
        <v>285</v>
      </c>
      <c r="E21" s="22">
        <v>3</v>
      </c>
      <c r="F21" s="22"/>
      <c r="G21" s="22">
        <f t="shared" si="0"/>
        <v>0</v>
      </c>
    </row>
    <row r="22" spans="1:7" x14ac:dyDescent="0.25">
      <c r="A22" s="21">
        <f t="shared" si="1"/>
        <v>103</v>
      </c>
      <c r="B22" s="22" t="s">
        <v>286</v>
      </c>
      <c r="C22" s="24" t="s">
        <v>287</v>
      </c>
      <c r="D22" s="23" t="s">
        <v>288</v>
      </c>
      <c r="E22" s="22">
        <v>2</v>
      </c>
      <c r="F22" s="22"/>
      <c r="G22" s="22">
        <f t="shared" si="0"/>
        <v>0</v>
      </c>
    </row>
    <row r="23" spans="1:7" x14ac:dyDescent="0.25">
      <c r="A23" s="21">
        <f t="shared" si="1"/>
        <v>104</v>
      </c>
      <c r="B23" s="22" t="s">
        <v>289</v>
      </c>
      <c r="C23" s="24" t="s">
        <v>290</v>
      </c>
      <c r="D23" s="23" t="s">
        <v>291</v>
      </c>
      <c r="E23" s="22">
        <v>1</v>
      </c>
      <c r="F23" s="22"/>
      <c r="G23" s="22">
        <f t="shared" si="0"/>
        <v>0</v>
      </c>
    </row>
    <row r="24" spans="1:7" ht="28.5" x14ac:dyDescent="0.25">
      <c r="A24" s="21">
        <f t="shared" si="1"/>
        <v>105</v>
      </c>
      <c r="B24" s="22" t="s">
        <v>292</v>
      </c>
      <c r="C24" s="24" t="s">
        <v>293</v>
      </c>
      <c r="D24" s="23" t="s">
        <v>294</v>
      </c>
      <c r="E24" s="22">
        <v>7</v>
      </c>
      <c r="F24" s="22"/>
      <c r="G24" s="22">
        <f t="shared" si="0"/>
        <v>0</v>
      </c>
    </row>
    <row r="25" spans="1:7" x14ac:dyDescent="0.25">
      <c r="A25" s="21">
        <f t="shared" si="1"/>
        <v>106</v>
      </c>
      <c r="B25" s="22" t="s">
        <v>295</v>
      </c>
      <c r="C25" s="24" t="s">
        <v>296</v>
      </c>
      <c r="D25" s="23" t="s">
        <v>297</v>
      </c>
      <c r="E25" s="22">
        <v>2</v>
      </c>
      <c r="F25" s="22"/>
      <c r="G25" s="22">
        <f t="shared" si="0"/>
        <v>0</v>
      </c>
    </row>
    <row r="26" spans="1:7" ht="28.5" x14ac:dyDescent="0.25">
      <c r="A26" s="21">
        <f t="shared" si="1"/>
        <v>107</v>
      </c>
      <c r="B26" s="22" t="s">
        <v>298</v>
      </c>
      <c r="C26" s="24" t="s">
        <v>299</v>
      </c>
      <c r="D26" s="23" t="s">
        <v>300</v>
      </c>
      <c r="E26" s="22">
        <v>12</v>
      </c>
      <c r="F26" s="22"/>
      <c r="G26" s="22">
        <f t="shared" si="0"/>
        <v>0</v>
      </c>
    </row>
    <row r="27" spans="1:7" x14ac:dyDescent="0.25">
      <c r="A27" s="21">
        <f t="shared" si="1"/>
        <v>108</v>
      </c>
      <c r="B27" s="22" t="s">
        <v>301</v>
      </c>
      <c r="C27" s="24" t="s">
        <v>8</v>
      </c>
      <c r="D27" s="23" t="s">
        <v>302</v>
      </c>
      <c r="E27" s="22">
        <v>3</v>
      </c>
      <c r="F27" s="22"/>
      <c r="G27" s="22">
        <f t="shared" si="0"/>
        <v>0</v>
      </c>
    </row>
    <row r="28" spans="1:7" ht="28.5" x14ac:dyDescent="0.25">
      <c r="A28" s="21">
        <f t="shared" si="1"/>
        <v>109</v>
      </c>
      <c r="B28" s="22" t="s">
        <v>303</v>
      </c>
      <c r="C28" s="24" t="s">
        <v>41</v>
      </c>
      <c r="D28" s="23" t="s">
        <v>304</v>
      </c>
      <c r="E28" s="22">
        <v>12</v>
      </c>
      <c r="F28" s="22"/>
      <c r="G28" s="22">
        <f t="shared" si="0"/>
        <v>0</v>
      </c>
    </row>
    <row r="29" spans="1:7" x14ac:dyDescent="0.25">
      <c r="A29" s="21">
        <f t="shared" si="1"/>
        <v>110</v>
      </c>
      <c r="B29" s="22" t="s">
        <v>305</v>
      </c>
      <c r="C29" s="24" t="s">
        <v>306</v>
      </c>
      <c r="D29" s="23" t="s">
        <v>307</v>
      </c>
      <c r="E29" s="22">
        <v>12</v>
      </c>
      <c r="F29" s="22"/>
      <c r="G29" s="22">
        <f t="shared" si="0"/>
        <v>0</v>
      </c>
    </row>
    <row r="30" spans="1:7" x14ac:dyDescent="0.25">
      <c r="A30" s="21">
        <f t="shared" si="1"/>
        <v>111</v>
      </c>
      <c r="B30" s="22" t="s">
        <v>308</v>
      </c>
      <c r="C30" s="24" t="s">
        <v>309</v>
      </c>
      <c r="D30" s="23" t="s">
        <v>310</v>
      </c>
      <c r="E30" s="22">
        <v>2</v>
      </c>
      <c r="F30" s="22"/>
      <c r="G30" s="22">
        <f t="shared" si="0"/>
        <v>0</v>
      </c>
    </row>
    <row r="31" spans="1:7" ht="28.5" x14ac:dyDescent="0.25">
      <c r="A31" s="21">
        <f t="shared" si="1"/>
        <v>112</v>
      </c>
      <c r="B31" s="22" t="s">
        <v>311</v>
      </c>
      <c r="C31" s="24" t="s">
        <v>312</v>
      </c>
      <c r="D31" s="23" t="s">
        <v>313</v>
      </c>
      <c r="E31" s="22">
        <v>24</v>
      </c>
      <c r="F31" s="22"/>
      <c r="G31" s="22">
        <f t="shared" si="0"/>
        <v>0</v>
      </c>
    </row>
    <row r="32" spans="1:7" x14ac:dyDescent="0.25">
      <c r="A32" s="21">
        <f t="shared" si="1"/>
        <v>113</v>
      </c>
      <c r="B32" s="22" t="s">
        <v>314</v>
      </c>
      <c r="C32" s="24" t="s">
        <v>315</v>
      </c>
      <c r="D32" s="23" t="s">
        <v>316</v>
      </c>
      <c r="E32" s="22">
        <v>24</v>
      </c>
      <c r="F32" s="22"/>
      <c r="G32" s="22">
        <f t="shared" si="0"/>
        <v>0</v>
      </c>
    </row>
    <row r="33" spans="1:7" x14ac:dyDescent="0.25">
      <c r="A33" s="21">
        <f t="shared" si="1"/>
        <v>114</v>
      </c>
      <c r="B33" s="22" t="s">
        <v>317</v>
      </c>
      <c r="C33" s="24" t="s">
        <v>318</v>
      </c>
      <c r="D33" s="23" t="s">
        <v>319</v>
      </c>
      <c r="E33" s="22">
        <v>24</v>
      </c>
      <c r="F33" s="22"/>
      <c r="G33" s="22">
        <f t="shared" si="0"/>
        <v>0</v>
      </c>
    </row>
    <row r="34" spans="1:7" x14ac:dyDescent="0.25">
      <c r="A34" s="21">
        <f t="shared" si="1"/>
        <v>115</v>
      </c>
      <c r="B34" s="22" t="s">
        <v>320</v>
      </c>
      <c r="C34" s="24" t="s">
        <v>321</v>
      </c>
      <c r="D34" s="23" t="s">
        <v>322</v>
      </c>
      <c r="E34" s="22">
        <v>24</v>
      </c>
      <c r="F34" s="22"/>
      <c r="G34" s="22">
        <f t="shared" si="0"/>
        <v>0</v>
      </c>
    </row>
    <row r="35" spans="1:7" x14ac:dyDescent="0.25">
      <c r="A35" s="21">
        <f t="shared" si="1"/>
        <v>116</v>
      </c>
      <c r="B35" s="22" t="s">
        <v>323</v>
      </c>
      <c r="C35" s="24" t="s">
        <v>324</v>
      </c>
      <c r="D35" s="23" t="s">
        <v>325</v>
      </c>
      <c r="E35" s="22">
        <v>24</v>
      </c>
      <c r="F35" s="22"/>
      <c r="G35" s="22">
        <f t="shared" si="0"/>
        <v>0</v>
      </c>
    </row>
    <row r="36" spans="1:7" x14ac:dyDescent="0.25">
      <c r="A36" s="21">
        <f t="shared" si="1"/>
        <v>117</v>
      </c>
      <c r="B36" s="22" t="s">
        <v>326</v>
      </c>
      <c r="C36" s="24" t="s">
        <v>324</v>
      </c>
      <c r="D36" s="23" t="s">
        <v>327</v>
      </c>
      <c r="E36" s="22">
        <v>24</v>
      </c>
      <c r="F36" s="22"/>
      <c r="G36" s="22">
        <f t="shared" si="0"/>
        <v>0</v>
      </c>
    </row>
    <row r="37" spans="1:7" x14ac:dyDescent="0.25">
      <c r="A37" s="21">
        <f t="shared" si="1"/>
        <v>118</v>
      </c>
      <c r="B37" s="22" t="s">
        <v>328</v>
      </c>
      <c r="C37" s="24" t="s">
        <v>329</v>
      </c>
      <c r="D37" s="23" t="s">
        <v>330</v>
      </c>
      <c r="E37" s="22">
        <v>48</v>
      </c>
      <c r="F37" s="22"/>
      <c r="G37" s="22">
        <f t="shared" si="0"/>
        <v>0</v>
      </c>
    </row>
    <row r="38" spans="1:7" x14ac:dyDescent="0.25">
      <c r="A38" s="21">
        <f t="shared" si="1"/>
        <v>119</v>
      </c>
      <c r="B38" s="22" t="s">
        <v>331</v>
      </c>
      <c r="C38" s="24" t="s">
        <v>332</v>
      </c>
      <c r="D38" s="23" t="s">
        <v>333</v>
      </c>
      <c r="E38" s="22">
        <v>48</v>
      </c>
      <c r="F38" s="22"/>
      <c r="G38" s="22">
        <f t="shared" si="0"/>
        <v>0</v>
      </c>
    </row>
    <row r="39" spans="1:7" x14ac:dyDescent="0.25">
      <c r="A39" s="21">
        <f t="shared" si="1"/>
        <v>120</v>
      </c>
      <c r="B39" s="22" t="s">
        <v>334</v>
      </c>
      <c r="C39" s="24" t="s">
        <v>335</v>
      </c>
      <c r="D39" s="23" t="s">
        <v>336</v>
      </c>
      <c r="E39" s="22">
        <v>96</v>
      </c>
      <c r="F39" s="22"/>
      <c r="G39" s="22">
        <f t="shared" si="0"/>
        <v>0</v>
      </c>
    </row>
    <row r="40" spans="1:7" ht="28.5" x14ac:dyDescent="0.25">
      <c r="A40" s="21">
        <f t="shared" si="1"/>
        <v>121</v>
      </c>
      <c r="B40" s="22" t="s">
        <v>337</v>
      </c>
      <c r="C40" s="24" t="s">
        <v>338</v>
      </c>
      <c r="D40" s="23" t="s">
        <v>339</v>
      </c>
      <c r="E40" s="22">
        <v>48</v>
      </c>
      <c r="F40" s="22"/>
      <c r="G40" s="22">
        <f t="shared" si="0"/>
        <v>0</v>
      </c>
    </row>
    <row r="41" spans="1:7" ht="28.5" x14ac:dyDescent="0.25">
      <c r="A41" s="21">
        <f t="shared" si="1"/>
        <v>122</v>
      </c>
      <c r="B41" s="22" t="s">
        <v>340</v>
      </c>
      <c r="C41" s="24" t="s">
        <v>73</v>
      </c>
      <c r="D41" s="23" t="s">
        <v>341</v>
      </c>
      <c r="E41" s="22">
        <v>48</v>
      </c>
      <c r="F41" s="22"/>
      <c r="G41" s="22">
        <f t="shared" si="0"/>
        <v>0</v>
      </c>
    </row>
    <row r="42" spans="1:7" x14ac:dyDescent="0.25">
      <c r="A42" s="21">
        <f t="shared" si="1"/>
        <v>123</v>
      </c>
      <c r="B42" s="22" t="s">
        <v>342</v>
      </c>
      <c r="C42" s="24" t="s">
        <v>343</v>
      </c>
      <c r="D42" s="23" t="s">
        <v>344</v>
      </c>
      <c r="E42" s="22">
        <v>24</v>
      </c>
      <c r="F42" s="22"/>
      <c r="G42" s="22">
        <f t="shared" si="0"/>
        <v>0</v>
      </c>
    </row>
    <row r="43" spans="1:7" ht="28.5" x14ac:dyDescent="0.25">
      <c r="A43" s="21">
        <f t="shared" si="1"/>
        <v>124</v>
      </c>
      <c r="B43" s="22" t="s">
        <v>345</v>
      </c>
      <c r="C43" s="24" t="s">
        <v>346</v>
      </c>
      <c r="D43" s="23" t="s">
        <v>347</v>
      </c>
      <c r="E43" s="22">
        <v>12</v>
      </c>
      <c r="F43" s="22"/>
      <c r="G43" s="22">
        <f t="shared" si="0"/>
        <v>0</v>
      </c>
    </row>
    <row r="44" spans="1:7" x14ac:dyDescent="0.25">
      <c r="A44" s="21">
        <f t="shared" si="1"/>
        <v>125</v>
      </c>
      <c r="B44" s="22" t="s">
        <v>348</v>
      </c>
      <c r="C44" s="24" t="s">
        <v>349</v>
      </c>
      <c r="D44" s="23" t="s">
        <v>350</v>
      </c>
      <c r="E44" s="22">
        <v>1</v>
      </c>
      <c r="F44" s="22"/>
      <c r="G44" s="22">
        <f t="shared" si="0"/>
        <v>0</v>
      </c>
    </row>
    <row r="45" spans="1:7" x14ac:dyDescent="0.25">
      <c r="A45" s="21">
        <f t="shared" si="1"/>
        <v>126</v>
      </c>
      <c r="B45" s="22" t="s">
        <v>351</v>
      </c>
      <c r="C45" s="24" t="s">
        <v>352</v>
      </c>
      <c r="D45" s="23" t="s">
        <v>353</v>
      </c>
      <c r="E45" s="22">
        <v>1</v>
      </c>
      <c r="F45" s="22"/>
      <c r="G45" s="22">
        <f t="shared" si="0"/>
        <v>0</v>
      </c>
    </row>
    <row r="46" spans="1:7" x14ac:dyDescent="0.25">
      <c r="A46" s="21">
        <f t="shared" si="1"/>
        <v>127</v>
      </c>
      <c r="B46" s="22" t="s">
        <v>354</v>
      </c>
      <c r="C46" s="24" t="s">
        <v>355</v>
      </c>
      <c r="D46" s="23" t="s">
        <v>356</v>
      </c>
      <c r="E46" s="22">
        <v>1</v>
      </c>
      <c r="F46" s="22"/>
      <c r="G46" s="22">
        <f t="shared" si="0"/>
        <v>0</v>
      </c>
    </row>
    <row r="47" spans="1:7" x14ac:dyDescent="0.25">
      <c r="A47" s="21">
        <f t="shared" si="1"/>
        <v>128</v>
      </c>
      <c r="B47" s="22" t="s">
        <v>357</v>
      </c>
      <c r="C47" s="24" t="s">
        <v>116</v>
      </c>
      <c r="D47" s="23" t="s">
        <v>358</v>
      </c>
      <c r="E47" s="22">
        <v>12</v>
      </c>
      <c r="F47" s="22"/>
      <c r="G47" s="22">
        <f t="shared" si="0"/>
        <v>0</v>
      </c>
    </row>
    <row r="48" spans="1:7" ht="28.5" x14ac:dyDescent="0.25">
      <c r="A48" s="21">
        <f t="shared" si="1"/>
        <v>129</v>
      </c>
      <c r="B48" s="22" t="s">
        <v>359</v>
      </c>
      <c r="C48" s="24" t="s">
        <v>104</v>
      </c>
      <c r="D48" s="23" t="s">
        <v>360</v>
      </c>
      <c r="E48" s="22">
        <v>12</v>
      </c>
      <c r="F48" s="22"/>
      <c r="G48" s="22">
        <f t="shared" si="0"/>
        <v>0</v>
      </c>
    </row>
    <row r="49" spans="1:7" x14ac:dyDescent="0.25">
      <c r="A49" s="21">
        <f t="shared" si="1"/>
        <v>130</v>
      </c>
      <c r="B49" s="22" t="s">
        <v>361</v>
      </c>
      <c r="C49" s="24" t="s">
        <v>362</v>
      </c>
      <c r="D49" s="23" t="s">
        <v>363</v>
      </c>
      <c r="E49" s="22">
        <v>24</v>
      </c>
      <c r="F49" s="22"/>
      <c r="G49" s="22">
        <f t="shared" si="0"/>
        <v>0</v>
      </c>
    </row>
    <row r="50" spans="1:7" x14ac:dyDescent="0.25">
      <c r="A50" s="21">
        <f t="shared" si="1"/>
        <v>131</v>
      </c>
      <c r="B50" s="22" t="s">
        <v>364</v>
      </c>
      <c r="C50" s="24" t="s">
        <v>110</v>
      </c>
      <c r="D50" s="23" t="s">
        <v>365</v>
      </c>
      <c r="E50" s="22">
        <v>12</v>
      </c>
      <c r="F50" s="22"/>
      <c r="G50" s="22">
        <f t="shared" si="0"/>
        <v>0</v>
      </c>
    </row>
    <row r="51" spans="1:7" ht="28.5" x14ac:dyDescent="0.25">
      <c r="A51" s="21">
        <f t="shared" si="1"/>
        <v>132</v>
      </c>
      <c r="B51" s="22" t="s">
        <v>366</v>
      </c>
      <c r="C51" s="24" t="s">
        <v>367</v>
      </c>
      <c r="D51" s="23" t="s">
        <v>368</v>
      </c>
      <c r="E51" s="22">
        <v>12</v>
      </c>
      <c r="F51" s="22"/>
      <c r="G51" s="22">
        <f t="shared" si="0"/>
        <v>0</v>
      </c>
    </row>
    <row r="52" spans="1:7" x14ac:dyDescent="0.25">
      <c r="A52" s="21">
        <f t="shared" si="1"/>
        <v>133</v>
      </c>
      <c r="B52" s="22" t="s">
        <v>369</v>
      </c>
      <c r="C52" s="24" t="s">
        <v>370</v>
      </c>
      <c r="D52" s="23" t="s">
        <v>371</v>
      </c>
      <c r="E52" s="22">
        <v>12</v>
      </c>
      <c r="F52" s="22"/>
      <c r="G52" s="22">
        <f t="shared" si="0"/>
        <v>0</v>
      </c>
    </row>
    <row r="53" spans="1:7" x14ac:dyDescent="0.25">
      <c r="A53" s="21">
        <f t="shared" si="1"/>
        <v>134</v>
      </c>
      <c r="B53" s="22" t="s">
        <v>372</v>
      </c>
      <c r="C53" s="24" t="s">
        <v>373</v>
      </c>
      <c r="D53" s="23" t="s">
        <v>374</v>
      </c>
      <c r="E53" s="22">
        <v>12</v>
      </c>
      <c r="F53" s="22"/>
      <c r="G53" s="22">
        <f t="shared" si="0"/>
        <v>0</v>
      </c>
    </row>
    <row r="54" spans="1:7" x14ac:dyDescent="0.25">
      <c r="A54" s="21">
        <f t="shared" si="1"/>
        <v>135</v>
      </c>
      <c r="B54" s="22" t="s">
        <v>375</v>
      </c>
      <c r="C54" s="24" t="s">
        <v>376</v>
      </c>
      <c r="D54" s="23" t="s">
        <v>377</v>
      </c>
      <c r="E54" s="22">
        <v>12</v>
      </c>
      <c r="F54" s="22"/>
      <c r="G54" s="22">
        <f t="shared" si="0"/>
        <v>0</v>
      </c>
    </row>
    <row r="55" spans="1:7" x14ac:dyDescent="0.25">
      <c r="A55" s="21">
        <f t="shared" si="1"/>
        <v>136</v>
      </c>
      <c r="B55" s="22" t="s">
        <v>378</v>
      </c>
      <c r="C55" s="24" t="s">
        <v>379</v>
      </c>
      <c r="D55" s="23" t="s">
        <v>380</v>
      </c>
      <c r="E55" s="22">
        <v>4</v>
      </c>
      <c r="F55" s="22"/>
      <c r="G55" s="22">
        <f t="shared" si="0"/>
        <v>0</v>
      </c>
    </row>
    <row r="56" spans="1:7" x14ac:dyDescent="0.25">
      <c r="A56" s="21">
        <f t="shared" si="1"/>
        <v>137</v>
      </c>
      <c r="B56" s="22" t="s">
        <v>381</v>
      </c>
      <c r="C56" s="24" t="s">
        <v>382</v>
      </c>
      <c r="D56" s="23" t="s">
        <v>383</v>
      </c>
      <c r="E56" s="22">
        <v>2</v>
      </c>
      <c r="F56" s="22"/>
      <c r="G56" s="22">
        <f t="shared" si="0"/>
        <v>0</v>
      </c>
    </row>
    <row r="57" spans="1:7" x14ac:dyDescent="0.25">
      <c r="A57" s="21">
        <f t="shared" si="1"/>
        <v>138</v>
      </c>
      <c r="B57" s="22" t="s">
        <v>384</v>
      </c>
      <c r="C57" s="24" t="s">
        <v>385</v>
      </c>
      <c r="D57" s="23" t="s">
        <v>386</v>
      </c>
      <c r="E57" s="22">
        <v>1</v>
      </c>
      <c r="F57" s="22"/>
      <c r="G57" s="22">
        <f t="shared" si="0"/>
        <v>0</v>
      </c>
    </row>
    <row r="58" spans="1:7" x14ac:dyDescent="0.25">
      <c r="A58" s="21">
        <f t="shared" si="1"/>
        <v>139</v>
      </c>
      <c r="B58" s="22" t="s">
        <v>387</v>
      </c>
      <c r="C58" s="24" t="s">
        <v>388</v>
      </c>
      <c r="D58" s="23" t="s">
        <v>389</v>
      </c>
      <c r="E58" s="22">
        <v>2</v>
      </c>
      <c r="F58" s="22"/>
      <c r="G58" s="22">
        <f t="shared" si="0"/>
        <v>0</v>
      </c>
    </row>
    <row r="59" spans="1:7" x14ac:dyDescent="0.25">
      <c r="A59" s="21">
        <f t="shared" si="1"/>
        <v>140</v>
      </c>
      <c r="B59" s="22" t="s">
        <v>390</v>
      </c>
      <c r="C59" s="24" t="s">
        <v>391</v>
      </c>
      <c r="D59" s="23" t="s">
        <v>392</v>
      </c>
      <c r="E59" s="22">
        <v>4</v>
      </c>
      <c r="F59" s="22"/>
      <c r="G59" s="22">
        <f t="shared" si="0"/>
        <v>0</v>
      </c>
    </row>
    <row r="60" spans="1:7" x14ac:dyDescent="0.25">
      <c r="A60" s="21">
        <f t="shared" si="1"/>
        <v>141</v>
      </c>
      <c r="B60" s="22" t="s">
        <v>393</v>
      </c>
      <c r="C60" s="24" t="s">
        <v>8</v>
      </c>
      <c r="D60" s="23" t="s">
        <v>394</v>
      </c>
      <c r="E60" s="22">
        <v>1</v>
      </c>
      <c r="F60" s="22"/>
      <c r="G60" s="22">
        <f t="shared" si="0"/>
        <v>0</v>
      </c>
    </row>
    <row r="61" spans="1:7" x14ac:dyDescent="0.25">
      <c r="A61" s="21">
        <f t="shared" si="1"/>
        <v>142</v>
      </c>
      <c r="B61" s="22" t="s">
        <v>395</v>
      </c>
      <c r="C61" s="24" t="s">
        <v>195</v>
      </c>
      <c r="D61" s="23" t="s">
        <v>396</v>
      </c>
      <c r="E61" s="22">
        <v>1</v>
      </c>
      <c r="F61" s="22"/>
      <c r="G61" s="22">
        <f t="shared" si="0"/>
        <v>0</v>
      </c>
    </row>
    <row r="62" spans="1:7" x14ac:dyDescent="0.25">
      <c r="A62" s="21">
        <f t="shared" si="1"/>
        <v>143</v>
      </c>
      <c r="B62" s="22" t="s">
        <v>397</v>
      </c>
      <c r="C62" s="24" t="s">
        <v>195</v>
      </c>
      <c r="D62" s="23" t="s">
        <v>398</v>
      </c>
      <c r="E62" s="22">
        <v>1</v>
      </c>
      <c r="F62" s="22"/>
      <c r="G62" s="22">
        <f t="shared" si="0"/>
        <v>0</v>
      </c>
    </row>
    <row r="63" spans="1:7" ht="28.5" x14ac:dyDescent="0.25">
      <c r="A63" s="21">
        <f t="shared" si="1"/>
        <v>144</v>
      </c>
      <c r="B63" s="22" t="s">
        <v>399</v>
      </c>
      <c r="C63" s="24" t="s">
        <v>400</v>
      </c>
      <c r="D63" s="23" t="s">
        <v>401</v>
      </c>
      <c r="E63" s="22">
        <v>24</v>
      </c>
      <c r="F63" s="22"/>
      <c r="G63" s="22">
        <f t="shared" si="0"/>
        <v>0</v>
      </c>
    </row>
    <row r="64" spans="1:7" x14ac:dyDescent="0.25">
      <c r="A64" s="21">
        <f t="shared" si="1"/>
        <v>145</v>
      </c>
      <c r="B64" s="22" t="s">
        <v>395</v>
      </c>
      <c r="C64" s="24" t="s">
        <v>195</v>
      </c>
      <c r="D64" s="23" t="s">
        <v>396</v>
      </c>
      <c r="E64" s="22">
        <v>4</v>
      </c>
      <c r="F64" s="22"/>
      <c r="G64" s="22">
        <f t="shared" si="0"/>
        <v>0</v>
      </c>
    </row>
    <row r="65" spans="1:7" x14ac:dyDescent="0.25">
      <c r="A65" s="21">
        <f t="shared" si="1"/>
        <v>146</v>
      </c>
      <c r="B65" s="22" t="s">
        <v>393</v>
      </c>
      <c r="C65" s="24" t="s">
        <v>8</v>
      </c>
      <c r="D65" s="23" t="s">
        <v>394</v>
      </c>
      <c r="E65" s="22">
        <v>2</v>
      </c>
      <c r="F65" s="22"/>
      <c r="G65" s="22">
        <f t="shared" si="0"/>
        <v>0</v>
      </c>
    </row>
    <row r="66" spans="1:7" x14ac:dyDescent="0.25">
      <c r="A66" s="21">
        <f t="shared" si="1"/>
        <v>147</v>
      </c>
      <c r="B66" s="22" t="s">
        <v>301</v>
      </c>
      <c r="C66" s="24" t="s">
        <v>8</v>
      </c>
      <c r="D66" s="23" t="s">
        <v>302</v>
      </c>
      <c r="E66" s="22">
        <v>1</v>
      </c>
      <c r="F66" s="22"/>
      <c r="G66" s="22">
        <f t="shared" si="0"/>
        <v>0</v>
      </c>
    </row>
    <row r="67" spans="1:7" x14ac:dyDescent="0.25">
      <c r="A67" s="21">
        <f t="shared" si="1"/>
        <v>148</v>
      </c>
      <c r="B67" s="22" t="s">
        <v>402</v>
      </c>
      <c r="C67" s="24" t="s">
        <v>403</v>
      </c>
      <c r="D67" s="23" t="s">
        <v>404</v>
      </c>
      <c r="E67" s="22">
        <v>10</v>
      </c>
      <c r="F67" s="22"/>
      <c r="G67" s="22">
        <f t="shared" si="0"/>
        <v>0</v>
      </c>
    </row>
    <row r="68" spans="1:7" x14ac:dyDescent="0.25">
      <c r="A68" s="21">
        <f t="shared" si="1"/>
        <v>149</v>
      </c>
      <c r="B68" s="22" t="s">
        <v>405</v>
      </c>
      <c r="C68" s="24" t="s">
        <v>406</v>
      </c>
      <c r="D68" s="23" t="s">
        <v>407</v>
      </c>
      <c r="E68" s="22">
        <v>1</v>
      </c>
      <c r="F68" s="22"/>
      <c r="G68" s="22">
        <f t="shared" si="0"/>
        <v>0</v>
      </c>
    </row>
    <row r="69" spans="1:7" x14ac:dyDescent="0.25">
      <c r="A69" s="21">
        <f t="shared" si="1"/>
        <v>150</v>
      </c>
      <c r="B69" s="22" t="s">
        <v>408</v>
      </c>
      <c r="C69" s="24" t="s">
        <v>409</v>
      </c>
      <c r="D69" s="23" t="s">
        <v>410</v>
      </c>
      <c r="E69" s="22">
        <v>1</v>
      </c>
      <c r="F69" s="22"/>
      <c r="G69" s="22">
        <f t="shared" si="0"/>
        <v>0</v>
      </c>
    </row>
    <row r="70" spans="1:7" x14ac:dyDescent="0.25">
      <c r="A70" s="21">
        <f t="shared" si="1"/>
        <v>151</v>
      </c>
      <c r="B70" s="22" t="s">
        <v>411</v>
      </c>
      <c r="C70" s="24" t="s">
        <v>412</v>
      </c>
      <c r="D70" s="23" t="s">
        <v>413</v>
      </c>
      <c r="E70" s="22">
        <v>1</v>
      </c>
      <c r="F70" s="22"/>
      <c r="G70" s="22">
        <f t="shared" ref="G70:G133" si="2">+F70*E70</f>
        <v>0</v>
      </c>
    </row>
    <row r="71" spans="1:7" x14ac:dyDescent="0.25">
      <c r="A71" s="21">
        <f t="shared" ref="A71:A134" si="3">A70+1</f>
        <v>152</v>
      </c>
      <c r="B71" s="22" t="s">
        <v>414</v>
      </c>
      <c r="C71" s="24" t="s">
        <v>415</v>
      </c>
      <c r="D71" s="23" t="s">
        <v>416</v>
      </c>
      <c r="E71" s="22">
        <v>1</v>
      </c>
      <c r="F71" s="22"/>
      <c r="G71" s="22">
        <f t="shared" si="2"/>
        <v>0</v>
      </c>
    </row>
    <row r="72" spans="1:7" x14ac:dyDescent="0.25">
      <c r="A72" s="21">
        <f t="shared" si="3"/>
        <v>153</v>
      </c>
      <c r="B72" s="22" t="s">
        <v>417</v>
      </c>
      <c r="C72" s="24" t="s">
        <v>418</v>
      </c>
      <c r="D72" s="23" t="s">
        <v>419</v>
      </c>
      <c r="E72" s="22">
        <v>1</v>
      </c>
      <c r="F72" s="22"/>
      <c r="G72" s="22">
        <f t="shared" si="2"/>
        <v>0</v>
      </c>
    </row>
    <row r="73" spans="1:7" ht="28.5" x14ac:dyDescent="0.25">
      <c r="A73" s="21">
        <f t="shared" si="3"/>
        <v>154</v>
      </c>
      <c r="B73" s="22" t="s">
        <v>420</v>
      </c>
      <c r="C73" s="24" t="s">
        <v>421</v>
      </c>
      <c r="D73" s="23" t="s">
        <v>422</v>
      </c>
      <c r="E73" s="22">
        <v>4</v>
      </c>
      <c r="F73" s="22"/>
      <c r="G73" s="22">
        <f t="shared" si="2"/>
        <v>0</v>
      </c>
    </row>
    <row r="74" spans="1:7" x14ac:dyDescent="0.25">
      <c r="A74" s="21">
        <f t="shared" si="3"/>
        <v>155</v>
      </c>
      <c r="B74" s="22" t="s">
        <v>423</v>
      </c>
      <c r="C74" s="24" t="s">
        <v>424</v>
      </c>
      <c r="D74" s="23" t="s">
        <v>425</v>
      </c>
      <c r="E74" s="22">
        <v>1</v>
      </c>
      <c r="F74" s="22"/>
      <c r="G74" s="22">
        <f t="shared" si="2"/>
        <v>0</v>
      </c>
    </row>
    <row r="75" spans="1:7" x14ac:dyDescent="0.25">
      <c r="A75" s="21">
        <f t="shared" si="3"/>
        <v>156</v>
      </c>
      <c r="B75" s="22" t="s">
        <v>426</v>
      </c>
      <c r="C75" s="24" t="s">
        <v>427</v>
      </c>
      <c r="D75" s="23" t="s">
        <v>428</v>
      </c>
      <c r="E75" s="22">
        <v>1</v>
      </c>
      <c r="F75" s="22"/>
      <c r="G75" s="22">
        <f t="shared" si="2"/>
        <v>0</v>
      </c>
    </row>
    <row r="76" spans="1:7" x14ac:dyDescent="0.25">
      <c r="A76" s="21">
        <f t="shared" si="3"/>
        <v>157</v>
      </c>
      <c r="B76" s="22" t="s">
        <v>429</v>
      </c>
      <c r="C76" s="24" t="s">
        <v>430</v>
      </c>
      <c r="D76" s="23" t="s">
        <v>431</v>
      </c>
      <c r="E76" s="22">
        <v>1</v>
      </c>
      <c r="F76" s="22"/>
      <c r="G76" s="22">
        <f t="shared" si="2"/>
        <v>0</v>
      </c>
    </row>
    <row r="77" spans="1:7" x14ac:dyDescent="0.25">
      <c r="A77" s="21">
        <f t="shared" si="3"/>
        <v>158</v>
      </c>
      <c r="B77" s="22" t="s">
        <v>432</v>
      </c>
      <c r="C77" s="24" t="s">
        <v>433</v>
      </c>
      <c r="D77" s="23" t="s">
        <v>434</v>
      </c>
      <c r="E77" s="22">
        <v>1</v>
      </c>
      <c r="F77" s="22"/>
      <c r="G77" s="22">
        <f t="shared" si="2"/>
        <v>0</v>
      </c>
    </row>
    <row r="78" spans="1:7" ht="28.5" x14ac:dyDescent="0.25">
      <c r="A78" s="21">
        <f t="shared" si="3"/>
        <v>159</v>
      </c>
      <c r="B78" s="22" t="s">
        <v>435</v>
      </c>
      <c r="C78" s="24" t="s">
        <v>436</v>
      </c>
      <c r="D78" s="23" t="s">
        <v>437</v>
      </c>
      <c r="E78" s="22">
        <v>38</v>
      </c>
      <c r="F78" s="22"/>
      <c r="G78" s="22">
        <f t="shared" si="2"/>
        <v>0</v>
      </c>
    </row>
    <row r="79" spans="1:7" x14ac:dyDescent="0.25">
      <c r="A79" s="21">
        <f t="shared" si="3"/>
        <v>160</v>
      </c>
      <c r="B79" s="22" t="s">
        <v>438</v>
      </c>
      <c r="C79" s="24" t="s">
        <v>439</v>
      </c>
      <c r="D79" s="23" t="s">
        <v>440</v>
      </c>
      <c r="E79" s="22">
        <v>38</v>
      </c>
      <c r="F79" s="22"/>
      <c r="G79" s="22">
        <f t="shared" si="2"/>
        <v>0</v>
      </c>
    </row>
    <row r="80" spans="1:7" x14ac:dyDescent="0.25">
      <c r="A80" s="21">
        <f t="shared" si="3"/>
        <v>161</v>
      </c>
      <c r="B80" s="22" t="s">
        <v>441</v>
      </c>
      <c r="C80" s="24" t="s">
        <v>442</v>
      </c>
      <c r="D80" s="23" t="s">
        <v>443</v>
      </c>
      <c r="E80" s="22">
        <v>12</v>
      </c>
      <c r="F80" s="22"/>
      <c r="G80" s="22">
        <f t="shared" si="2"/>
        <v>0</v>
      </c>
    </row>
    <row r="81" spans="1:7" x14ac:dyDescent="0.25">
      <c r="A81" s="21">
        <f t="shared" si="3"/>
        <v>162</v>
      </c>
      <c r="B81" s="22" t="s">
        <v>444</v>
      </c>
      <c r="C81" s="24" t="s">
        <v>445</v>
      </c>
      <c r="D81" s="23" t="s">
        <v>446</v>
      </c>
      <c r="E81" s="22">
        <v>24</v>
      </c>
      <c r="F81" s="22"/>
      <c r="G81" s="22">
        <f t="shared" si="2"/>
        <v>0</v>
      </c>
    </row>
    <row r="82" spans="1:7" ht="28.5" x14ac:dyDescent="0.25">
      <c r="A82" s="21">
        <f t="shared" si="3"/>
        <v>163</v>
      </c>
      <c r="B82" s="22" t="s">
        <v>447</v>
      </c>
      <c r="C82" s="24" t="s">
        <v>448</v>
      </c>
      <c r="D82" s="23" t="s">
        <v>449</v>
      </c>
      <c r="E82" s="22">
        <v>24</v>
      </c>
      <c r="F82" s="22"/>
      <c r="G82" s="22">
        <f t="shared" si="2"/>
        <v>0</v>
      </c>
    </row>
    <row r="83" spans="1:7" x14ac:dyDescent="0.25">
      <c r="A83" s="21">
        <f t="shared" si="3"/>
        <v>164</v>
      </c>
      <c r="B83" s="22" t="s">
        <v>450</v>
      </c>
      <c r="C83" s="24" t="s">
        <v>451</v>
      </c>
      <c r="D83" s="23" t="s">
        <v>452</v>
      </c>
      <c r="E83" s="22">
        <v>12</v>
      </c>
      <c r="F83" s="22"/>
      <c r="G83" s="22">
        <f t="shared" si="2"/>
        <v>0</v>
      </c>
    </row>
    <row r="84" spans="1:7" x14ac:dyDescent="0.25">
      <c r="A84" s="21">
        <f t="shared" si="3"/>
        <v>165</v>
      </c>
      <c r="B84" s="22" t="s">
        <v>453</v>
      </c>
      <c r="C84" s="24" t="s">
        <v>454</v>
      </c>
      <c r="D84" s="23" t="s">
        <v>455</v>
      </c>
      <c r="E84" s="22">
        <v>12</v>
      </c>
      <c r="F84" s="22"/>
      <c r="G84" s="22">
        <f t="shared" si="2"/>
        <v>0</v>
      </c>
    </row>
    <row r="85" spans="1:7" x14ac:dyDescent="0.25">
      <c r="A85" s="21">
        <f t="shared" si="3"/>
        <v>166</v>
      </c>
      <c r="B85" s="22" t="s">
        <v>456</v>
      </c>
      <c r="C85" s="24" t="s">
        <v>457</v>
      </c>
      <c r="D85" s="23" t="s">
        <v>458</v>
      </c>
      <c r="E85" s="22">
        <v>1</v>
      </c>
      <c r="F85" s="22"/>
      <c r="G85" s="22">
        <f t="shared" si="2"/>
        <v>0</v>
      </c>
    </row>
    <row r="86" spans="1:7" ht="28.5" x14ac:dyDescent="0.25">
      <c r="A86" s="21">
        <f t="shared" si="3"/>
        <v>167</v>
      </c>
      <c r="B86" s="22" t="s">
        <v>459</v>
      </c>
      <c r="C86" s="24" t="s">
        <v>460</v>
      </c>
      <c r="D86" s="23" t="s">
        <v>461</v>
      </c>
      <c r="E86" s="22">
        <v>2</v>
      </c>
      <c r="F86" s="22"/>
      <c r="G86" s="22">
        <f t="shared" si="2"/>
        <v>0</v>
      </c>
    </row>
    <row r="87" spans="1:7" x14ac:dyDescent="0.25">
      <c r="A87" s="21">
        <f t="shared" si="3"/>
        <v>168</v>
      </c>
      <c r="B87" s="22" t="s">
        <v>342</v>
      </c>
      <c r="C87" s="24" t="s">
        <v>462</v>
      </c>
      <c r="D87" s="23" t="s">
        <v>344</v>
      </c>
      <c r="E87" s="22">
        <v>2</v>
      </c>
      <c r="F87" s="22"/>
      <c r="G87" s="22">
        <f t="shared" si="2"/>
        <v>0</v>
      </c>
    </row>
    <row r="88" spans="1:7" ht="28.5" x14ac:dyDescent="0.25">
      <c r="A88" s="21">
        <f t="shared" si="3"/>
        <v>169</v>
      </c>
      <c r="B88" s="22" t="s">
        <v>463</v>
      </c>
      <c r="C88" s="24" t="s">
        <v>464</v>
      </c>
      <c r="D88" s="23" t="s">
        <v>465</v>
      </c>
      <c r="E88" s="22">
        <v>1</v>
      </c>
      <c r="F88" s="22"/>
      <c r="G88" s="22">
        <f t="shared" si="2"/>
        <v>0</v>
      </c>
    </row>
    <row r="89" spans="1:7" x14ac:dyDescent="0.25">
      <c r="A89" s="21">
        <f t="shared" si="3"/>
        <v>170</v>
      </c>
      <c r="B89" s="22" t="s">
        <v>466</v>
      </c>
      <c r="C89" s="24" t="s">
        <v>467</v>
      </c>
      <c r="D89" s="23" t="s">
        <v>468</v>
      </c>
      <c r="E89" s="22">
        <v>1</v>
      </c>
      <c r="F89" s="22"/>
      <c r="G89" s="22">
        <f t="shared" si="2"/>
        <v>0</v>
      </c>
    </row>
    <row r="90" spans="1:7" x14ac:dyDescent="0.25">
      <c r="A90" s="21">
        <f t="shared" si="3"/>
        <v>171</v>
      </c>
      <c r="B90" s="22" t="s">
        <v>469</v>
      </c>
      <c r="C90" s="24" t="s">
        <v>470</v>
      </c>
      <c r="D90" s="23" t="s">
        <v>471</v>
      </c>
      <c r="E90" s="22">
        <v>1</v>
      </c>
      <c r="F90" s="22"/>
      <c r="G90" s="22">
        <f t="shared" si="2"/>
        <v>0</v>
      </c>
    </row>
    <row r="91" spans="1:7" x14ac:dyDescent="0.25">
      <c r="A91" s="21">
        <f t="shared" si="3"/>
        <v>172</v>
      </c>
      <c r="B91" s="22" t="s">
        <v>472</v>
      </c>
      <c r="C91" s="24" t="s">
        <v>470</v>
      </c>
      <c r="D91" s="23" t="s">
        <v>473</v>
      </c>
      <c r="E91" s="22">
        <v>1</v>
      </c>
      <c r="F91" s="22"/>
      <c r="G91" s="22">
        <f t="shared" si="2"/>
        <v>0</v>
      </c>
    </row>
    <row r="92" spans="1:7" x14ac:dyDescent="0.25">
      <c r="A92" s="21">
        <f t="shared" si="3"/>
        <v>173</v>
      </c>
      <c r="B92" s="22" t="s">
        <v>474</v>
      </c>
      <c r="C92" s="24" t="s">
        <v>475</v>
      </c>
      <c r="D92" s="23" t="s">
        <v>476</v>
      </c>
      <c r="E92" s="22">
        <v>1</v>
      </c>
      <c r="F92" s="22"/>
      <c r="G92" s="22">
        <f t="shared" si="2"/>
        <v>0</v>
      </c>
    </row>
    <row r="93" spans="1:7" x14ac:dyDescent="0.25">
      <c r="A93" s="21">
        <f t="shared" si="3"/>
        <v>174</v>
      </c>
      <c r="B93" s="22" t="s">
        <v>477</v>
      </c>
      <c r="C93" s="24" t="s">
        <v>478</v>
      </c>
      <c r="D93" s="23" t="s">
        <v>479</v>
      </c>
      <c r="E93" s="22">
        <v>1</v>
      </c>
      <c r="F93" s="22"/>
      <c r="G93" s="22">
        <f t="shared" si="2"/>
        <v>0</v>
      </c>
    </row>
    <row r="94" spans="1:7" x14ac:dyDescent="0.25">
      <c r="A94" s="21">
        <f t="shared" si="3"/>
        <v>175</v>
      </c>
      <c r="B94" s="22" t="s">
        <v>480</v>
      </c>
      <c r="C94" s="24" t="s">
        <v>481</v>
      </c>
      <c r="D94" s="23" t="s">
        <v>482</v>
      </c>
      <c r="E94" s="22">
        <v>1</v>
      </c>
      <c r="F94" s="22"/>
      <c r="G94" s="22">
        <f t="shared" si="2"/>
        <v>0</v>
      </c>
    </row>
    <row r="95" spans="1:7" x14ac:dyDescent="0.25">
      <c r="A95" s="21">
        <f t="shared" si="3"/>
        <v>176</v>
      </c>
      <c r="B95" s="22" t="s">
        <v>483</v>
      </c>
      <c r="C95" s="24" t="s">
        <v>481</v>
      </c>
      <c r="D95" s="23" t="s">
        <v>484</v>
      </c>
      <c r="E95" s="22">
        <v>1</v>
      </c>
      <c r="F95" s="22"/>
      <c r="G95" s="22">
        <f t="shared" si="2"/>
        <v>0</v>
      </c>
    </row>
    <row r="96" spans="1:7" x14ac:dyDescent="0.25">
      <c r="A96" s="21">
        <f t="shared" si="3"/>
        <v>177</v>
      </c>
      <c r="B96" s="22" t="s">
        <v>485</v>
      </c>
      <c r="C96" s="24" t="s">
        <v>486</v>
      </c>
      <c r="D96" s="23" t="s">
        <v>487</v>
      </c>
      <c r="E96" s="22">
        <v>2</v>
      </c>
      <c r="F96" s="22"/>
      <c r="G96" s="22">
        <f t="shared" si="2"/>
        <v>0</v>
      </c>
    </row>
    <row r="97" spans="1:7" x14ac:dyDescent="0.25">
      <c r="A97" s="21">
        <f t="shared" si="3"/>
        <v>178</v>
      </c>
      <c r="B97" s="22" t="s">
        <v>488</v>
      </c>
      <c r="C97" s="24" t="s">
        <v>489</v>
      </c>
      <c r="D97" s="23" t="s">
        <v>490</v>
      </c>
      <c r="E97" s="22">
        <v>1</v>
      </c>
      <c r="F97" s="22"/>
      <c r="G97" s="22">
        <f t="shared" si="2"/>
        <v>0</v>
      </c>
    </row>
    <row r="98" spans="1:7" x14ac:dyDescent="0.25">
      <c r="A98" s="21">
        <f t="shared" si="3"/>
        <v>179</v>
      </c>
      <c r="B98" s="22" t="s">
        <v>453</v>
      </c>
      <c r="C98" s="24" t="s">
        <v>454</v>
      </c>
      <c r="D98" s="23" t="s">
        <v>455</v>
      </c>
      <c r="E98" s="22">
        <v>1</v>
      </c>
      <c r="F98" s="22"/>
      <c r="G98" s="22">
        <f t="shared" si="2"/>
        <v>0</v>
      </c>
    </row>
    <row r="99" spans="1:7" x14ac:dyDescent="0.25">
      <c r="A99" s="21">
        <f t="shared" si="3"/>
        <v>180</v>
      </c>
      <c r="B99" s="22" t="s">
        <v>491</v>
      </c>
      <c r="C99" s="24" t="s">
        <v>492</v>
      </c>
      <c r="D99" s="23" t="s">
        <v>493</v>
      </c>
      <c r="E99" s="22">
        <v>7</v>
      </c>
      <c r="F99" s="22"/>
      <c r="G99" s="22">
        <f t="shared" si="2"/>
        <v>0</v>
      </c>
    </row>
    <row r="100" spans="1:7" x14ac:dyDescent="0.25">
      <c r="A100" s="21">
        <f t="shared" si="3"/>
        <v>181</v>
      </c>
      <c r="B100" s="22" t="s">
        <v>494</v>
      </c>
      <c r="C100" s="24" t="s">
        <v>495</v>
      </c>
      <c r="D100" s="23" t="s">
        <v>496</v>
      </c>
      <c r="E100" s="22">
        <v>2</v>
      </c>
      <c r="F100" s="22"/>
      <c r="G100" s="22">
        <f t="shared" si="2"/>
        <v>0</v>
      </c>
    </row>
    <row r="101" spans="1:7" x14ac:dyDescent="0.25">
      <c r="A101" s="21">
        <f t="shared" si="3"/>
        <v>182</v>
      </c>
      <c r="B101" s="22" t="s">
        <v>444</v>
      </c>
      <c r="C101" s="24" t="s">
        <v>497</v>
      </c>
      <c r="D101" s="23" t="s">
        <v>446</v>
      </c>
      <c r="E101" s="22">
        <v>2</v>
      </c>
      <c r="F101" s="22"/>
      <c r="G101" s="22">
        <f t="shared" si="2"/>
        <v>0</v>
      </c>
    </row>
    <row r="102" spans="1:7" x14ac:dyDescent="0.25">
      <c r="A102" s="21">
        <f t="shared" si="3"/>
        <v>183</v>
      </c>
      <c r="B102" s="22" t="s">
        <v>498</v>
      </c>
      <c r="C102" s="24" t="s">
        <v>499</v>
      </c>
      <c r="D102" s="23" t="s">
        <v>500</v>
      </c>
      <c r="E102" s="22">
        <v>1</v>
      </c>
      <c r="F102" s="22"/>
      <c r="G102" s="22">
        <f t="shared" si="2"/>
        <v>0</v>
      </c>
    </row>
    <row r="103" spans="1:7" x14ac:dyDescent="0.25">
      <c r="A103" s="21">
        <f t="shared" si="3"/>
        <v>184</v>
      </c>
      <c r="B103" s="22" t="s">
        <v>501</v>
      </c>
      <c r="C103" s="24" t="s">
        <v>502</v>
      </c>
      <c r="D103" s="23" t="s">
        <v>503</v>
      </c>
      <c r="E103" s="22">
        <v>1</v>
      </c>
      <c r="F103" s="22"/>
      <c r="G103" s="22">
        <f t="shared" si="2"/>
        <v>0</v>
      </c>
    </row>
    <row r="104" spans="1:7" x14ac:dyDescent="0.25">
      <c r="A104" s="21">
        <f t="shared" si="3"/>
        <v>185</v>
      </c>
      <c r="B104" s="22" t="s">
        <v>504</v>
      </c>
      <c r="C104" s="24" t="s">
        <v>505</v>
      </c>
      <c r="D104" s="23" t="s">
        <v>506</v>
      </c>
      <c r="E104" s="22">
        <v>1</v>
      </c>
      <c r="F104" s="22"/>
      <c r="G104" s="22">
        <f t="shared" si="2"/>
        <v>0</v>
      </c>
    </row>
    <row r="105" spans="1:7" x14ac:dyDescent="0.25">
      <c r="A105" s="21">
        <f t="shared" si="3"/>
        <v>186</v>
      </c>
      <c r="B105" s="22" t="s">
        <v>507</v>
      </c>
      <c r="C105" s="24" t="s">
        <v>508</v>
      </c>
      <c r="D105" s="23" t="s">
        <v>509</v>
      </c>
      <c r="E105" s="22">
        <v>1</v>
      </c>
      <c r="F105" s="22"/>
      <c r="G105" s="22">
        <f t="shared" si="2"/>
        <v>0</v>
      </c>
    </row>
    <row r="106" spans="1:7" ht="28.5" x14ac:dyDescent="0.25">
      <c r="A106" s="21">
        <f t="shared" si="3"/>
        <v>187</v>
      </c>
      <c r="B106" s="22" t="s">
        <v>510</v>
      </c>
      <c r="C106" s="24" t="s">
        <v>511</v>
      </c>
      <c r="D106" s="23" t="s">
        <v>512</v>
      </c>
      <c r="E106" s="22">
        <v>1</v>
      </c>
      <c r="F106" s="22"/>
      <c r="G106" s="22">
        <f t="shared" si="2"/>
        <v>0</v>
      </c>
    </row>
    <row r="107" spans="1:7" x14ac:dyDescent="0.25">
      <c r="A107" s="21">
        <f t="shared" si="3"/>
        <v>188</v>
      </c>
      <c r="B107" s="22" t="s">
        <v>513</v>
      </c>
      <c r="C107" s="24" t="s">
        <v>7</v>
      </c>
      <c r="D107" s="23" t="s">
        <v>514</v>
      </c>
      <c r="E107" s="22">
        <v>1</v>
      </c>
      <c r="F107" s="22"/>
      <c r="G107" s="22">
        <f t="shared" si="2"/>
        <v>0</v>
      </c>
    </row>
    <row r="108" spans="1:7" x14ac:dyDescent="0.25">
      <c r="A108" s="21">
        <f t="shared" si="3"/>
        <v>189</v>
      </c>
      <c r="B108" s="22" t="s">
        <v>513</v>
      </c>
      <c r="C108" s="24" t="s">
        <v>7</v>
      </c>
      <c r="D108" s="23" t="s">
        <v>514</v>
      </c>
      <c r="E108" s="22">
        <v>1</v>
      </c>
      <c r="F108" s="22"/>
      <c r="G108" s="22">
        <f t="shared" si="2"/>
        <v>0</v>
      </c>
    </row>
    <row r="109" spans="1:7" x14ac:dyDescent="0.25">
      <c r="A109" s="21">
        <f t="shared" si="3"/>
        <v>190</v>
      </c>
      <c r="B109" s="22" t="s">
        <v>515</v>
      </c>
      <c r="C109" s="24" t="s">
        <v>516</v>
      </c>
      <c r="D109" s="23" t="s">
        <v>517</v>
      </c>
      <c r="E109" s="22">
        <v>1</v>
      </c>
      <c r="F109" s="22"/>
      <c r="G109" s="22">
        <f t="shared" si="2"/>
        <v>0</v>
      </c>
    </row>
    <row r="110" spans="1:7" x14ac:dyDescent="0.25">
      <c r="A110" s="21">
        <f t="shared" si="3"/>
        <v>191</v>
      </c>
      <c r="B110" s="22" t="s">
        <v>518</v>
      </c>
      <c r="C110" s="24" t="s">
        <v>519</v>
      </c>
      <c r="D110" s="23" t="s">
        <v>520</v>
      </c>
      <c r="E110" s="22">
        <v>1</v>
      </c>
      <c r="F110" s="22"/>
      <c r="G110" s="22">
        <f t="shared" si="2"/>
        <v>0</v>
      </c>
    </row>
    <row r="111" spans="1:7" x14ac:dyDescent="0.25">
      <c r="A111" s="21">
        <f t="shared" si="3"/>
        <v>192</v>
      </c>
      <c r="B111" s="22" t="s">
        <v>521</v>
      </c>
      <c r="C111" s="24" t="s">
        <v>522</v>
      </c>
      <c r="D111" s="23" t="s">
        <v>523</v>
      </c>
      <c r="E111" s="22">
        <v>1</v>
      </c>
      <c r="F111" s="22"/>
      <c r="G111" s="22">
        <f t="shared" si="2"/>
        <v>0</v>
      </c>
    </row>
    <row r="112" spans="1:7" x14ac:dyDescent="0.25">
      <c r="A112" s="21">
        <f t="shared" si="3"/>
        <v>193</v>
      </c>
      <c r="B112" s="22" t="s">
        <v>524</v>
      </c>
      <c r="C112" s="24" t="s">
        <v>525</v>
      </c>
      <c r="D112" s="23" t="s">
        <v>526</v>
      </c>
      <c r="E112" s="22">
        <v>1</v>
      </c>
      <c r="F112" s="22"/>
      <c r="G112" s="22">
        <f t="shared" si="2"/>
        <v>0</v>
      </c>
    </row>
    <row r="113" spans="1:7" x14ac:dyDescent="0.25">
      <c r="A113" s="21">
        <f t="shared" si="3"/>
        <v>194</v>
      </c>
      <c r="B113" s="22" t="s">
        <v>527</v>
      </c>
      <c r="C113" s="24" t="s">
        <v>528</v>
      </c>
      <c r="D113" s="23" t="s">
        <v>529</v>
      </c>
      <c r="E113" s="22">
        <v>1</v>
      </c>
      <c r="F113" s="22"/>
      <c r="G113" s="22">
        <f t="shared" si="2"/>
        <v>0</v>
      </c>
    </row>
    <row r="114" spans="1:7" x14ac:dyDescent="0.25">
      <c r="A114" s="21">
        <f t="shared" si="3"/>
        <v>195</v>
      </c>
      <c r="B114" s="22" t="s">
        <v>530</v>
      </c>
      <c r="C114" s="24" t="s">
        <v>531</v>
      </c>
      <c r="D114" s="23" t="s">
        <v>532</v>
      </c>
      <c r="E114" s="22">
        <v>1</v>
      </c>
      <c r="F114" s="22"/>
      <c r="G114" s="22">
        <f t="shared" si="2"/>
        <v>0</v>
      </c>
    </row>
    <row r="115" spans="1:7" x14ac:dyDescent="0.25">
      <c r="A115" s="21">
        <f t="shared" si="3"/>
        <v>196</v>
      </c>
      <c r="B115" s="22" t="s">
        <v>533</v>
      </c>
      <c r="C115" s="24" t="s">
        <v>8</v>
      </c>
      <c r="D115" s="23" t="s">
        <v>534</v>
      </c>
      <c r="E115" s="22">
        <v>1</v>
      </c>
      <c r="F115" s="22"/>
      <c r="G115" s="22">
        <f t="shared" si="2"/>
        <v>0</v>
      </c>
    </row>
    <row r="116" spans="1:7" x14ac:dyDescent="0.25">
      <c r="A116" s="21">
        <f t="shared" si="3"/>
        <v>197</v>
      </c>
      <c r="B116" s="22" t="s">
        <v>535</v>
      </c>
      <c r="C116" s="24" t="s">
        <v>536</v>
      </c>
      <c r="D116" s="23" t="s">
        <v>537</v>
      </c>
      <c r="E116" s="22">
        <v>1</v>
      </c>
      <c r="F116" s="22"/>
      <c r="G116" s="22">
        <f t="shared" si="2"/>
        <v>0</v>
      </c>
    </row>
    <row r="117" spans="1:7" x14ac:dyDescent="0.25">
      <c r="A117" s="21">
        <f t="shared" si="3"/>
        <v>198</v>
      </c>
      <c r="B117" s="22" t="s">
        <v>538</v>
      </c>
      <c r="C117" s="24" t="s">
        <v>539</v>
      </c>
      <c r="D117" s="23" t="s">
        <v>540</v>
      </c>
      <c r="E117" s="22">
        <v>2</v>
      </c>
      <c r="F117" s="22"/>
      <c r="G117" s="22">
        <f t="shared" si="2"/>
        <v>0</v>
      </c>
    </row>
    <row r="118" spans="1:7" x14ac:dyDescent="0.25">
      <c r="A118" s="21">
        <f t="shared" si="3"/>
        <v>199</v>
      </c>
      <c r="B118" s="22" t="s">
        <v>541</v>
      </c>
      <c r="C118" s="24" t="s">
        <v>542</v>
      </c>
      <c r="D118" s="23" t="s">
        <v>543</v>
      </c>
      <c r="E118" s="22">
        <v>3</v>
      </c>
      <c r="F118" s="22"/>
      <c r="G118" s="22">
        <f t="shared" si="2"/>
        <v>0</v>
      </c>
    </row>
    <row r="119" spans="1:7" x14ac:dyDescent="0.25">
      <c r="A119" s="21">
        <f t="shared" si="3"/>
        <v>200</v>
      </c>
      <c r="B119" s="22" t="s">
        <v>544</v>
      </c>
      <c r="C119" s="24" t="s">
        <v>542</v>
      </c>
      <c r="D119" s="23" t="s">
        <v>545</v>
      </c>
      <c r="E119" s="22">
        <v>2</v>
      </c>
      <c r="F119" s="22"/>
      <c r="G119" s="22">
        <f t="shared" si="2"/>
        <v>0</v>
      </c>
    </row>
    <row r="120" spans="1:7" x14ac:dyDescent="0.25">
      <c r="A120" s="21">
        <f t="shared" si="3"/>
        <v>201</v>
      </c>
      <c r="B120" s="22" t="s">
        <v>546</v>
      </c>
      <c r="C120" s="24" t="s">
        <v>152</v>
      </c>
      <c r="D120" s="23" t="s">
        <v>547</v>
      </c>
      <c r="E120" s="22">
        <v>2</v>
      </c>
      <c r="F120" s="22"/>
      <c r="G120" s="22">
        <f t="shared" si="2"/>
        <v>0</v>
      </c>
    </row>
    <row r="121" spans="1:7" x14ac:dyDescent="0.25">
      <c r="A121" s="21">
        <f t="shared" si="3"/>
        <v>202</v>
      </c>
      <c r="B121" s="22" t="s">
        <v>548</v>
      </c>
      <c r="C121" s="24" t="s">
        <v>549</v>
      </c>
      <c r="D121" s="23" t="s">
        <v>550</v>
      </c>
      <c r="E121" s="22">
        <v>4</v>
      </c>
      <c r="F121" s="22"/>
      <c r="G121" s="22">
        <f t="shared" si="2"/>
        <v>0</v>
      </c>
    </row>
    <row r="122" spans="1:7" x14ac:dyDescent="0.25">
      <c r="A122" s="21">
        <f t="shared" si="3"/>
        <v>203</v>
      </c>
      <c r="B122" s="22" t="s">
        <v>551</v>
      </c>
      <c r="C122" s="24" t="s">
        <v>552</v>
      </c>
      <c r="D122" s="23" t="s">
        <v>553</v>
      </c>
      <c r="E122" s="22">
        <v>4</v>
      </c>
      <c r="F122" s="22"/>
      <c r="G122" s="22">
        <f t="shared" si="2"/>
        <v>0</v>
      </c>
    </row>
    <row r="123" spans="1:7" x14ac:dyDescent="0.25">
      <c r="A123" s="21">
        <f t="shared" si="3"/>
        <v>204</v>
      </c>
      <c r="B123" s="22" t="s">
        <v>554</v>
      </c>
      <c r="C123" s="24" t="s">
        <v>555</v>
      </c>
      <c r="D123" s="23" t="s">
        <v>556</v>
      </c>
      <c r="E123" s="22">
        <v>3</v>
      </c>
      <c r="F123" s="22"/>
      <c r="G123" s="22">
        <f t="shared" si="2"/>
        <v>0</v>
      </c>
    </row>
    <row r="124" spans="1:7" x14ac:dyDescent="0.25">
      <c r="A124" s="21">
        <f t="shared" si="3"/>
        <v>205</v>
      </c>
      <c r="B124" s="22" t="s">
        <v>557</v>
      </c>
      <c r="C124" s="24" t="s">
        <v>552</v>
      </c>
      <c r="D124" s="23" t="s">
        <v>558</v>
      </c>
      <c r="E124" s="22">
        <v>3</v>
      </c>
      <c r="F124" s="22"/>
      <c r="G124" s="22">
        <f t="shared" si="2"/>
        <v>0</v>
      </c>
    </row>
    <row r="125" spans="1:7" ht="28.5" x14ac:dyDescent="0.25">
      <c r="A125" s="21">
        <f t="shared" si="3"/>
        <v>206</v>
      </c>
      <c r="B125" s="22" t="s">
        <v>559</v>
      </c>
      <c r="C125" s="24" t="s">
        <v>560</v>
      </c>
      <c r="D125" s="23" t="s">
        <v>561</v>
      </c>
      <c r="E125" s="22">
        <v>1</v>
      </c>
      <c r="F125" s="22"/>
      <c r="G125" s="22">
        <f t="shared" si="2"/>
        <v>0</v>
      </c>
    </row>
    <row r="126" spans="1:7" x14ac:dyDescent="0.25">
      <c r="A126" s="21">
        <f t="shared" si="3"/>
        <v>207</v>
      </c>
      <c r="B126" s="22" t="s">
        <v>562</v>
      </c>
      <c r="C126" s="24" t="s">
        <v>189</v>
      </c>
      <c r="D126" s="23" t="s">
        <v>563</v>
      </c>
      <c r="E126" s="22">
        <v>1</v>
      </c>
      <c r="F126" s="22"/>
      <c r="G126" s="22">
        <f t="shared" si="2"/>
        <v>0</v>
      </c>
    </row>
    <row r="127" spans="1:7" x14ac:dyDescent="0.25">
      <c r="A127" s="21">
        <f t="shared" si="3"/>
        <v>208</v>
      </c>
      <c r="B127" s="22" t="s">
        <v>564</v>
      </c>
      <c r="C127" s="24" t="s">
        <v>565</v>
      </c>
      <c r="D127" s="23" t="s">
        <v>566</v>
      </c>
      <c r="E127" s="22">
        <v>1</v>
      </c>
      <c r="F127" s="22"/>
      <c r="G127" s="22">
        <f t="shared" si="2"/>
        <v>0</v>
      </c>
    </row>
    <row r="128" spans="1:7" x14ac:dyDescent="0.25">
      <c r="A128" s="21">
        <f t="shared" si="3"/>
        <v>209</v>
      </c>
      <c r="B128" s="22" t="s">
        <v>567</v>
      </c>
      <c r="C128" s="24" t="s">
        <v>568</v>
      </c>
      <c r="D128" s="23" t="s">
        <v>569</v>
      </c>
      <c r="E128" s="22">
        <v>1</v>
      </c>
      <c r="F128" s="22"/>
      <c r="G128" s="22">
        <f t="shared" si="2"/>
        <v>0</v>
      </c>
    </row>
    <row r="129" spans="1:7" x14ac:dyDescent="0.25">
      <c r="A129" s="21">
        <f t="shared" si="3"/>
        <v>210</v>
      </c>
      <c r="B129" s="22" t="s">
        <v>570</v>
      </c>
      <c r="C129" s="24" t="s">
        <v>571</v>
      </c>
      <c r="D129" s="23" t="s">
        <v>572</v>
      </c>
      <c r="E129" s="22">
        <v>1</v>
      </c>
      <c r="F129" s="22"/>
      <c r="G129" s="22">
        <f t="shared" si="2"/>
        <v>0</v>
      </c>
    </row>
    <row r="130" spans="1:7" x14ac:dyDescent="0.25">
      <c r="A130" s="21">
        <f t="shared" si="3"/>
        <v>211</v>
      </c>
      <c r="B130" s="22" t="s">
        <v>573</v>
      </c>
      <c r="C130" s="24" t="s">
        <v>574</v>
      </c>
      <c r="D130" s="23" t="s">
        <v>575</v>
      </c>
      <c r="E130" s="22">
        <v>1</v>
      </c>
      <c r="F130" s="22"/>
      <c r="G130" s="22">
        <f t="shared" si="2"/>
        <v>0</v>
      </c>
    </row>
    <row r="131" spans="1:7" x14ac:dyDescent="0.25">
      <c r="A131" s="21">
        <f t="shared" si="3"/>
        <v>212</v>
      </c>
      <c r="B131" s="22" t="s">
        <v>576</v>
      </c>
      <c r="C131" s="24" t="s">
        <v>577</v>
      </c>
      <c r="D131" s="23" t="s">
        <v>578</v>
      </c>
      <c r="E131" s="22">
        <v>1</v>
      </c>
      <c r="F131" s="22"/>
      <c r="G131" s="22">
        <f t="shared" si="2"/>
        <v>0</v>
      </c>
    </row>
    <row r="132" spans="1:7" x14ac:dyDescent="0.25">
      <c r="A132" s="21">
        <f t="shared" si="3"/>
        <v>213</v>
      </c>
      <c r="B132" s="22" t="s">
        <v>579</v>
      </c>
      <c r="C132" s="24" t="s">
        <v>580</v>
      </c>
      <c r="D132" s="23" t="s">
        <v>581</v>
      </c>
      <c r="E132" s="22">
        <v>1</v>
      </c>
      <c r="F132" s="22"/>
      <c r="G132" s="22">
        <f t="shared" si="2"/>
        <v>0</v>
      </c>
    </row>
    <row r="133" spans="1:7" x14ac:dyDescent="0.25">
      <c r="A133" s="21">
        <f t="shared" si="3"/>
        <v>214</v>
      </c>
      <c r="B133" s="22" t="s">
        <v>582</v>
      </c>
      <c r="C133" s="24" t="s">
        <v>583</v>
      </c>
      <c r="D133" s="23" t="s">
        <v>584</v>
      </c>
      <c r="E133" s="22">
        <v>1</v>
      </c>
      <c r="F133" s="22"/>
      <c r="G133" s="22">
        <f t="shared" si="2"/>
        <v>0</v>
      </c>
    </row>
    <row r="134" spans="1:7" ht="28.5" x14ac:dyDescent="0.25">
      <c r="A134" s="21">
        <f t="shared" si="3"/>
        <v>215</v>
      </c>
      <c r="B134" s="22" t="s">
        <v>242</v>
      </c>
      <c r="C134" s="24" t="s">
        <v>585</v>
      </c>
      <c r="D134" s="23" t="s">
        <v>244</v>
      </c>
      <c r="E134" s="22">
        <v>1</v>
      </c>
      <c r="F134" s="22"/>
      <c r="G134" s="22">
        <f t="shared" ref="G134:G169" si="4">+F134*E134</f>
        <v>0</v>
      </c>
    </row>
    <row r="135" spans="1:7" ht="28.5" x14ac:dyDescent="0.25">
      <c r="A135" s="21">
        <f t="shared" ref="A135:A169" si="5">A134+1</f>
        <v>216</v>
      </c>
      <c r="B135" s="22" t="s">
        <v>242</v>
      </c>
      <c r="C135" s="24" t="s">
        <v>585</v>
      </c>
      <c r="D135" s="23" t="s">
        <v>244</v>
      </c>
      <c r="E135" s="22">
        <v>2</v>
      </c>
      <c r="F135" s="22"/>
      <c r="G135" s="22">
        <f t="shared" si="4"/>
        <v>0</v>
      </c>
    </row>
    <row r="136" spans="1:7" x14ac:dyDescent="0.25">
      <c r="A136" s="21">
        <f t="shared" si="5"/>
        <v>217</v>
      </c>
      <c r="B136" s="22" t="s">
        <v>586</v>
      </c>
      <c r="C136" s="24" t="s">
        <v>8</v>
      </c>
      <c r="D136" s="23" t="s">
        <v>587</v>
      </c>
      <c r="E136" s="22">
        <v>2</v>
      </c>
      <c r="F136" s="22"/>
      <c r="G136" s="22">
        <f t="shared" si="4"/>
        <v>0</v>
      </c>
    </row>
    <row r="137" spans="1:7" x14ac:dyDescent="0.25">
      <c r="A137" s="21">
        <f t="shared" si="5"/>
        <v>218</v>
      </c>
      <c r="B137" s="22" t="s">
        <v>588</v>
      </c>
      <c r="C137" s="24" t="s">
        <v>589</v>
      </c>
      <c r="D137" s="23" t="s">
        <v>590</v>
      </c>
      <c r="E137" s="22">
        <v>1</v>
      </c>
      <c r="F137" s="22"/>
      <c r="G137" s="22">
        <f t="shared" si="4"/>
        <v>0</v>
      </c>
    </row>
    <row r="138" spans="1:7" x14ac:dyDescent="0.25">
      <c r="A138" s="21">
        <f t="shared" si="5"/>
        <v>219</v>
      </c>
      <c r="B138" s="22" t="s">
        <v>591</v>
      </c>
      <c r="C138" s="24" t="s">
        <v>195</v>
      </c>
      <c r="D138" s="23" t="s">
        <v>592</v>
      </c>
      <c r="E138" s="22">
        <v>2</v>
      </c>
      <c r="F138" s="22"/>
      <c r="G138" s="22">
        <f t="shared" si="4"/>
        <v>0</v>
      </c>
    </row>
    <row r="139" spans="1:7" x14ac:dyDescent="0.25">
      <c r="A139" s="21">
        <f t="shared" si="5"/>
        <v>220</v>
      </c>
      <c r="B139" s="22" t="s">
        <v>593</v>
      </c>
      <c r="C139" s="24" t="s">
        <v>481</v>
      </c>
      <c r="D139" s="23" t="s">
        <v>594</v>
      </c>
      <c r="E139" s="22">
        <v>2</v>
      </c>
      <c r="F139" s="22"/>
      <c r="G139" s="22">
        <f t="shared" si="4"/>
        <v>0</v>
      </c>
    </row>
    <row r="140" spans="1:7" x14ac:dyDescent="0.25">
      <c r="A140" s="21">
        <f t="shared" si="5"/>
        <v>221</v>
      </c>
      <c r="B140" s="22" t="s">
        <v>595</v>
      </c>
      <c r="C140" s="24" t="s">
        <v>596</v>
      </c>
      <c r="D140" s="23" t="s">
        <v>597</v>
      </c>
      <c r="E140" s="22">
        <v>4</v>
      </c>
      <c r="F140" s="22"/>
      <c r="G140" s="22">
        <f t="shared" si="4"/>
        <v>0</v>
      </c>
    </row>
    <row r="141" spans="1:7" x14ac:dyDescent="0.25">
      <c r="A141" s="21">
        <f t="shared" si="5"/>
        <v>222</v>
      </c>
      <c r="B141" s="22" t="s">
        <v>598</v>
      </c>
      <c r="C141" s="24" t="s">
        <v>599</v>
      </c>
      <c r="D141" s="23" t="s">
        <v>600</v>
      </c>
      <c r="E141" s="22">
        <v>4</v>
      </c>
      <c r="F141" s="22"/>
      <c r="G141" s="22">
        <f t="shared" si="4"/>
        <v>0</v>
      </c>
    </row>
    <row r="142" spans="1:7" x14ac:dyDescent="0.25">
      <c r="A142" s="21">
        <f t="shared" si="5"/>
        <v>223</v>
      </c>
      <c r="B142" s="22" t="s">
        <v>601</v>
      </c>
      <c r="C142" s="24" t="s">
        <v>519</v>
      </c>
      <c r="D142" s="23" t="s">
        <v>602</v>
      </c>
      <c r="E142" s="22">
        <v>4</v>
      </c>
      <c r="F142" s="22"/>
      <c r="G142" s="22">
        <f t="shared" si="4"/>
        <v>0</v>
      </c>
    </row>
    <row r="143" spans="1:7" x14ac:dyDescent="0.25">
      <c r="A143" s="21">
        <f t="shared" si="5"/>
        <v>224</v>
      </c>
      <c r="B143" s="22" t="s">
        <v>603</v>
      </c>
      <c r="C143" s="24" t="s">
        <v>604</v>
      </c>
      <c r="D143" s="23" t="s">
        <v>605</v>
      </c>
      <c r="E143" s="22">
        <v>4</v>
      </c>
      <c r="F143" s="22"/>
      <c r="G143" s="22">
        <f t="shared" si="4"/>
        <v>0</v>
      </c>
    </row>
    <row r="144" spans="1:7" x14ac:dyDescent="0.25">
      <c r="A144" s="21">
        <f t="shared" si="5"/>
        <v>225</v>
      </c>
      <c r="B144" s="22" t="s">
        <v>606</v>
      </c>
      <c r="C144" s="24" t="s">
        <v>607</v>
      </c>
      <c r="D144" s="23" t="s">
        <v>608</v>
      </c>
      <c r="E144" s="22">
        <v>2</v>
      </c>
      <c r="F144" s="22"/>
      <c r="G144" s="22">
        <f t="shared" si="4"/>
        <v>0</v>
      </c>
    </row>
    <row r="145" spans="1:7" x14ac:dyDescent="0.25">
      <c r="A145" s="21">
        <f t="shared" si="5"/>
        <v>226</v>
      </c>
      <c r="B145" s="22" t="s">
        <v>609</v>
      </c>
      <c r="C145" s="24" t="s">
        <v>610</v>
      </c>
      <c r="D145" s="23" t="s">
        <v>611</v>
      </c>
      <c r="E145" s="22">
        <v>2</v>
      </c>
      <c r="F145" s="22"/>
      <c r="G145" s="22">
        <f t="shared" si="4"/>
        <v>0</v>
      </c>
    </row>
    <row r="146" spans="1:7" x14ac:dyDescent="0.25">
      <c r="A146" s="21">
        <f t="shared" si="5"/>
        <v>227</v>
      </c>
      <c r="B146" s="22" t="s">
        <v>612</v>
      </c>
      <c r="C146" s="24" t="s">
        <v>613</v>
      </c>
      <c r="D146" s="23" t="s">
        <v>614</v>
      </c>
      <c r="E146" s="22">
        <v>2</v>
      </c>
      <c r="F146" s="22"/>
      <c r="G146" s="22">
        <f t="shared" si="4"/>
        <v>0</v>
      </c>
    </row>
    <row r="147" spans="1:7" x14ac:dyDescent="0.25">
      <c r="A147" s="21">
        <f t="shared" si="5"/>
        <v>228</v>
      </c>
      <c r="B147" s="22" t="s">
        <v>595</v>
      </c>
      <c r="C147" s="24" t="s">
        <v>596</v>
      </c>
      <c r="D147" s="23" t="s">
        <v>597</v>
      </c>
      <c r="E147" s="22">
        <v>2</v>
      </c>
      <c r="F147" s="22"/>
      <c r="G147" s="22">
        <f t="shared" si="4"/>
        <v>0</v>
      </c>
    </row>
    <row r="148" spans="1:7" x14ac:dyDescent="0.25">
      <c r="A148" s="21">
        <f t="shared" si="5"/>
        <v>229</v>
      </c>
      <c r="B148" s="22" t="s">
        <v>598</v>
      </c>
      <c r="C148" s="24" t="s">
        <v>599</v>
      </c>
      <c r="D148" s="23" t="s">
        <v>600</v>
      </c>
      <c r="E148" s="22">
        <v>2</v>
      </c>
      <c r="F148" s="22"/>
      <c r="G148" s="22">
        <f t="shared" si="4"/>
        <v>0</v>
      </c>
    </row>
    <row r="149" spans="1:7" x14ac:dyDescent="0.25">
      <c r="A149" s="21">
        <f t="shared" si="5"/>
        <v>230</v>
      </c>
      <c r="B149" s="22" t="s">
        <v>601</v>
      </c>
      <c r="C149" s="24" t="s">
        <v>519</v>
      </c>
      <c r="D149" s="23" t="s">
        <v>602</v>
      </c>
      <c r="E149" s="22">
        <v>2</v>
      </c>
      <c r="F149" s="22"/>
      <c r="G149" s="22">
        <f t="shared" si="4"/>
        <v>0</v>
      </c>
    </row>
    <row r="150" spans="1:7" x14ac:dyDescent="0.25">
      <c r="A150" s="21">
        <f t="shared" si="5"/>
        <v>231</v>
      </c>
      <c r="B150" s="22" t="s">
        <v>603</v>
      </c>
      <c r="C150" s="24" t="s">
        <v>604</v>
      </c>
      <c r="D150" s="23" t="s">
        <v>605</v>
      </c>
      <c r="E150" s="22">
        <v>2</v>
      </c>
      <c r="F150" s="22"/>
      <c r="G150" s="22">
        <f t="shared" si="4"/>
        <v>0</v>
      </c>
    </row>
    <row r="151" spans="1:7" x14ac:dyDescent="0.25">
      <c r="A151" s="21">
        <f t="shared" si="5"/>
        <v>232</v>
      </c>
      <c r="B151" s="22" t="s">
        <v>615</v>
      </c>
      <c r="C151" s="24" t="s">
        <v>616</v>
      </c>
      <c r="D151" s="23" t="s">
        <v>617</v>
      </c>
      <c r="E151" s="22">
        <v>2</v>
      </c>
      <c r="F151" s="22"/>
      <c r="G151" s="22">
        <f t="shared" si="4"/>
        <v>0</v>
      </c>
    </row>
    <row r="152" spans="1:7" x14ac:dyDescent="0.25">
      <c r="A152" s="21">
        <f t="shared" si="5"/>
        <v>233</v>
      </c>
      <c r="B152" s="22" t="s">
        <v>609</v>
      </c>
      <c r="C152" s="24" t="s">
        <v>610</v>
      </c>
      <c r="D152" s="23" t="s">
        <v>611</v>
      </c>
      <c r="E152" s="22">
        <v>2</v>
      </c>
      <c r="F152" s="22"/>
      <c r="G152" s="22">
        <f t="shared" si="4"/>
        <v>0</v>
      </c>
    </row>
    <row r="153" spans="1:7" x14ac:dyDescent="0.25">
      <c r="A153" s="21">
        <f t="shared" si="5"/>
        <v>234</v>
      </c>
      <c r="B153" s="22" t="s">
        <v>612</v>
      </c>
      <c r="C153" s="24" t="s">
        <v>613</v>
      </c>
      <c r="D153" s="23" t="s">
        <v>614</v>
      </c>
      <c r="E153" s="22">
        <v>2</v>
      </c>
      <c r="F153" s="22"/>
      <c r="G153" s="22">
        <f t="shared" si="4"/>
        <v>0</v>
      </c>
    </row>
    <row r="154" spans="1:7" x14ac:dyDescent="0.25">
      <c r="A154" s="21">
        <f t="shared" si="5"/>
        <v>235</v>
      </c>
      <c r="B154" s="22" t="s">
        <v>618</v>
      </c>
      <c r="C154" s="24" t="s">
        <v>619</v>
      </c>
      <c r="D154" s="23" t="s">
        <v>620</v>
      </c>
      <c r="E154" s="22">
        <v>3</v>
      </c>
      <c r="F154" s="22"/>
      <c r="G154" s="22">
        <f t="shared" si="4"/>
        <v>0</v>
      </c>
    </row>
    <row r="155" spans="1:7" x14ac:dyDescent="0.25">
      <c r="A155" s="21">
        <f t="shared" si="5"/>
        <v>236</v>
      </c>
      <c r="B155" s="22" t="s">
        <v>621</v>
      </c>
      <c r="C155" s="24" t="s">
        <v>519</v>
      </c>
      <c r="D155" s="23" t="s">
        <v>622</v>
      </c>
      <c r="E155" s="22">
        <v>3</v>
      </c>
      <c r="F155" s="22"/>
      <c r="G155" s="22">
        <f t="shared" si="4"/>
        <v>0</v>
      </c>
    </row>
    <row r="156" spans="1:7" x14ac:dyDescent="0.25">
      <c r="A156" s="21">
        <f t="shared" si="5"/>
        <v>237</v>
      </c>
      <c r="B156" s="22" t="s">
        <v>623</v>
      </c>
      <c r="C156" s="24" t="s">
        <v>624</v>
      </c>
      <c r="D156" s="23" t="s">
        <v>625</v>
      </c>
      <c r="E156" s="22">
        <v>2</v>
      </c>
      <c r="F156" s="22"/>
      <c r="G156" s="22">
        <f t="shared" si="4"/>
        <v>0</v>
      </c>
    </row>
    <row r="157" spans="1:7" x14ac:dyDescent="0.25">
      <c r="A157" s="21">
        <f t="shared" si="5"/>
        <v>238</v>
      </c>
      <c r="B157" s="22" t="s">
        <v>626</v>
      </c>
      <c r="C157" s="24" t="s">
        <v>627</v>
      </c>
      <c r="D157" s="23" t="s">
        <v>628</v>
      </c>
      <c r="E157" s="22">
        <v>2</v>
      </c>
      <c r="F157" s="22"/>
      <c r="G157" s="22">
        <f t="shared" si="4"/>
        <v>0</v>
      </c>
    </row>
    <row r="158" spans="1:7" x14ac:dyDescent="0.25">
      <c r="A158" s="21">
        <f t="shared" si="5"/>
        <v>239</v>
      </c>
      <c r="B158" s="22" t="s">
        <v>629</v>
      </c>
      <c r="C158" s="24" t="s">
        <v>630</v>
      </c>
      <c r="D158" s="23" t="s">
        <v>631</v>
      </c>
      <c r="E158" s="22">
        <v>2</v>
      </c>
      <c r="F158" s="22"/>
      <c r="G158" s="22">
        <f t="shared" si="4"/>
        <v>0</v>
      </c>
    </row>
    <row r="159" spans="1:7" x14ac:dyDescent="0.25">
      <c r="A159" s="21">
        <f t="shared" si="5"/>
        <v>240</v>
      </c>
      <c r="B159" s="22" t="s">
        <v>632</v>
      </c>
      <c r="C159" s="24" t="s">
        <v>633</v>
      </c>
      <c r="D159" s="23" t="s">
        <v>634</v>
      </c>
      <c r="E159" s="22">
        <v>1</v>
      </c>
      <c r="F159" s="22"/>
      <c r="G159" s="22">
        <f t="shared" si="4"/>
        <v>0</v>
      </c>
    </row>
    <row r="160" spans="1:7" x14ac:dyDescent="0.25">
      <c r="A160" s="21">
        <f t="shared" si="5"/>
        <v>241</v>
      </c>
      <c r="B160" s="22" t="s">
        <v>635</v>
      </c>
      <c r="C160" s="24" t="s">
        <v>110</v>
      </c>
      <c r="D160" s="23" t="s">
        <v>636</v>
      </c>
      <c r="E160" s="22">
        <v>6</v>
      </c>
      <c r="F160" s="22"/>
      <c r="G160" s="22">
        <f t="shared" si="4"/>
        <v>0</v>
      </c>
    </row>
    <row r="161" spans="1:7" x14ac:dyDescent="0.25">
      <c r="A161" s="21">
        <f t="shared" si="5"/>
        <v>242</v>
      </c>
      <c r="B161" s="22" t="s">
        <v>637</v>
      </c>
      <c r="C161" s="24" t="s">
        <v>8</v>
      </c>
      <c r="D161" s="23" t="s">
        <v>638</v>
      </c>
      <c r="E161" s="22">
        <v>1</v>
      </c>
      <c r="F161" s="22"/>
      <c r="G161" s="22">
        <f t="shared" si="4"/>
        <v>0</v>
      </c>
    </row>
    <row r="162" spans="1:7" x14ac:dyDescent="0.25">
      <c r="A162" s="21">
        <f t="shared" si="5"/>
        <v>243</v>
      </c>
      <c r="B162" s="22" t="s">
        <v>639</v>
      </c>
      <c r="C162" s="24" t="s">
        <v>568</v>
      </c>
      <c r="D162" s="23" t="s">
        <v>640</v>
      </c>
      <c r="E162" s="22">
        <v>1</v>
      </c>
      <c r="F162" s="22"/>
      <c r="G162" s="22">
        <f t="shared" si="4"/>
        <v>0</v>
      </c>
    </row>
    <row r="163" spans="1:7" x14ac:dyDescent="0.25">
      <c r="A163" s="21">
        <f t="shared" si="5"/>
        <v>244</v>
      </c>
      <c r="B163" s="22" t="s">
        <v>641</v>
      </c>
      <c r="C163" s="24" t="s">
        <v>7</v>
      </c>
      <c r="D163" s="23" t="s">
        <v>642</v>
      </c>
      <c r="E163" s="22">
        <v>1</v>
      </c>
      <c r="F163" s="22"/>
      <c r="G163" s="22">
        <f t="shared" si="4"/>
        <v>0</v>
      </c>
    </row>
    <row r="164" spans="1:7" x14ac:dyDescent="0.25">
      <c r="A164" s="21">
        <f t="shared" si="5"/>
        <v>245</v>
      </c>
      <c r="B164" s="22" t="s">
        <v>643</v>
      </c>
      <c r="C164" s="24" t="s">
        <v>644</v>
      </c>
      <c r="D164" s="23" t="s">
        <v>645</v>
      </c>
      <c r="E164" s="22">
        <v>1</v>
      </c>
      <c r="F164" s="22"/>
      <c r="G164" s="22">
        <f t="shared" si="4"/>
        <v>0</v>
      </c>
    </row>
    <row r="165" spans="1:7" ht="28.5" x14ac:dyDescent="0.25">
      <c r="A165" s="21">
        <f t="shared" si="5"/>
        <v>246</v>
      </c>
      <c r="B165" s="22" t="s">
        <v>646</v>
      </c>
      <c r="C165" s="24" t="s">
        <v>647</v>
      </c>
      <c r="D165" s="23" t="s">
        <v>648</v>
      </c>
      <c r="E165" s="22">
        <v>10</v>
      </c>
      <c r="F165" s="22"/>
      <c r="G165" s="22">
        <f t="shared" si="4"/>
        <v>0</v>
      </c>
    </row>
    <row r="166" spans="1:7" x14ac:dyDescent="0.25">
      <c r="A166" s="21">
        <f t="shared" si="5"/>
        <v>247</v>
      </c>
      <c r="B166" s="22" t="s">
        <v>649</v>
      </c>
      <c r="C166" s="24" t="s">
        <v>650</v>
      </c>
      <c r="D166" s="23" t="s">
        <v>651</v>
      </c>
      <c r="E166" s="22">
        <v>2</v>
      </c>
      <c r="F166" s="22"/>
      <c r="G166" s="22">
        <f t="shared" si="4"/>
        <v>0</v>
      </c>
    </row>
    <row r="167" spans="1:7" x14ac:dyDescent="0.25">
      <c r="A167" s="21">
        <f t="shared" si="5"/>
        <v>248</v>
      </c>
      <c r="B167" s="22" t="s">
        <v>652</v>
      </c>
      <c r="C167" s="24" t="s">
        <v>653</v>
      </c>
      <c r="D167" s="23" t="s">
        <v>654</v>
      </c>
      <c r="E167" s="22">
        <v>3</v>
      </c>
      <c r="F167" s="22"/>
      <c r="G167" s="22">
        <f t="shared" si="4"/>
        <v>0</v>
      </c>
    </row>
    <row r="168" spans="1:7" x14ac:dyDescent="0.25">
      <c r="A168" s="21">
        <f t="shared" si="5"/>
        <v>249</v>
      </c>
      <c r="B168" s="22" t="s">
        <v>655</v>
      </c>
      <c r="C168" s="24" t="s">
        <v>5</v>
      </c>
      <c r="D168" s="23" t="s">
        <v>656</v>
      </c>
      <c r="E168" s="22">
        <v>2</v>
      </c>
      <c r="F168" s="22"/>
      <c r="G168" s="22">
        <f t="shared" si="4"/>
        <v>0</v>
      </c>
    </row>
    <row r="169" spans="1:7" x14ac:dyDescent="0.25">
      <c r="A169" s="21">
        <f t="shared" si="5"/>
        <v>250</v>
      </c>
      <c r="B169" s="22" t="s">
        <v>657</v>
      </c>
      <c r="C169" s="24" t="s">
        <v>658</v>
      </c>
      <c r="D169" s="23" t="s">
        <v>659</v>
      </c>
      <c r="E169" s="22">
        <v>1</v>
      </c>
      <c r="F169" s="22"/>
      <c r="G169" s="22">
        <f t="shared" si="4"/>
        <v>0</v>
      </c>
    </row>
    <row r="170" spans="1:7" ht="15.75" thickBot="1" x14ac:dyDescent="0.3"/>
    <row r="171" spans="1:7" ht="15.75" thickBot="1" x14ac:dyDescent="0.3">
      <c r="D171" s="41" t="str">
        <f>+'TOP END UGE03 TAPIRANI'!D91</f>
        <v>Total US$</v>
      </c>
      <c r="G171" s="42">
        <f>+SUM(G5:G169)</f>
        <v>0</v>
      </c>
    </row>
  </sheetData>
  <autoFilter ref="A4:G4"/>
  <mergeCells count="3">
    <mergeCell ref="A1:G1"/>
    <mergeCell ref="A2:G2"/>
    <mergeCell ref="A3:G3"/>
  </mergeCells>
  <conditionalFormatting sqref="B121">
    <cfRule type="duplicateValues" dxfId="5" priority="2"/>
  </conditionalFormatting>
  <conditionalFormatting sqref="B122:B125">
    <cfRule type="duplicateValues" dxfId="4" priority="1"/>
  </conditionalFormatting>
  <conditionalFormatting sqref="B120">
    <cfRule type="duplicateValues" dxfId="3" priority="3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27" workbookViewId="0">
      <selection activeCell="D52" sqref="D52:G52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  <col min="5" max="6" width="15.140625" style="18" customWidth="1"/>
    <col min="7" max="7" width="15.140625" customWidth="1"/>
  </cols>
  <sheetData>
    <row r="1" spans="1:7" ht="18.75" x14ac:dyDescent="0.3">
      <c r="A1" s="20" t="str">
        <f>+'TOP END UGE03 TAPIRANI'!A1:G1</f>
        <v>QE-7417 PROVISION DE REPUESTOS CATERPILLAR</v>
      </c>
      <c r="B1" s="20"/>
      <c r="C1" s="20"/>
      <c r="D1" s="20"/>
      <c r="E1" s="20"/>
      <c r="F1" s="20"/>
      <c r="G1" s="20"/>
    </row>
    <row r="2" spans="1:7" ht="18.75" x14ac:dyDescent="0.3">
      <c r="A2" s="20" t="str">
        <f>+'TOP END UGE03 TAPIRANI'!A2:G2</f>
        <v xml:space="preserve">Anexo 3  Formato B - 1  Planilla de Propuesta Económica </v>
      </c>
      <c r="B2" s="20"/>
      <c r="C2" s="20"/>
      <c r="D2" s="20"/>
      <c r="E2" s="20"/>
      <c r="F2" s="20"/>
      <c r="G2" s="20"/>
    </row>
    <row r="3" spans="1:7" ht="29.25" customHeight="1" thickBot="1" x14ac:dyDescent="0.3">
      <c r="A3" s="19" t="s">
        <v>660</v>
      </c>
      <c r="B3" s="19"/>
      <c r="C3" s="19"/>
      <c r="D3" s="19"/>
      <c r="E3" s="19"/>
      <c r="F3" s="19"/>
      <c r="G3" s="19"/>
    </row>
    <row r="4" spans="1:7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  <c r="F4" s="3" t="s">
        <v>1301</v>
      </c>
      <c r="G4" s="3" t="s">
        <v>1302</v>
      </c>
    </row>
    <row r="5" spans="1:7" x14ac:dyDescent="0.25">
      <c r="A5" s="21">
        <f>+'MPP4 UBP02 CHORETY'!A169+1</f>
        <v>251</v>
      </c>
      <c r="B5" s="22" t="s">
        <v>661</v>
      </c>
      <c r="C5" s="24" t="s">
        <v>662</v>
      </c>
      <c r="D5" s="23" t="s">
        <v>663</v>
      </c>
      <c r="E5" s="22">
        <v>1</v>
      </c>
      <c r="F5" s="22"/>
      <c r="G5" s="22">
        <f>+F5*E5</f>
        <v>0</v>
      </c>
    </row>
    <row r="6" spans="1:7" x14ac:dyDescent="0.25">
      <c r="A6" s="21">
        <f t="shared" ref="A6:A50" si="0">A5+1</f>
        <v>252</v>
      </c>
      <c r="B6" s="22" t="s">
        <v>664</v>
      </c>
      <c r="C6" s="24" t="s">
        <v>665</v>
      </c>
      <c r="D6" s="23" t="s">
        <v>666</v>
      </c>
      <c r="E6" s="22">
        <v>1</v>
      </c>
      <c r="F6" s="22"/>
      <c r="G6" s="22">
        <f t="shared" ref="G6:G50" si="1">+F6*E6</f>
        <v>0</v>
      </c>
    </row>
    <row r="7" spans="1:7" x14ac:dyDescent="0.25">
      <c r="A7" s="21">
        <f t="shared" si="0"/>
        <v>253</v>
      </c>
      <c r="B7" s="22" t="s">
        <v>667</v>
      </c>
      <c r="C7" s="24" t="s">
        <v>668</v>
      </c>
      <c r="D7" s="23" t="s">
        <v>669</v>
      </c>
      <c r="E7" s="22">
        <v>1</v>
      </c>
      <c r="F7" s="22"/>
      <c r="G7" s="22">
        <f t="shared" si="1"/>
        <v>0</v>
      </c>
    </row>
    <row r="8" spans="1:7" x14ac:dyDescent="0.25">
      <c r="A8" s="21">
        <f t="shared" si="0"/>
        <v>254</v>
      </c>
      <c r="B8" s="22" t="s">
        <v>670</v>
      </c>
      <c r="C8" s="24" t="s">
        <v>671</v>
      </c>
      <c r="D8" s="23" t="s">
        <v>672</v>
      </c>
      <c r="E8" s="22">
        <v>1</v>
      </c>
      <c r="F8" s="22"/>
      <c r="G8" s="22">
        <f t="shared" si="1"/>
        <v>0</v>
      </c>
    </row>
    <row r="9" spans="1:7" x14ac:dyDescent="0.25">
      <c r="A9" s="21">
        <f t="shared" si="0"/>
        <v>255</v>
      </c>
      <c r="B9" s="22" t="s">
        <v>673</v>
      </c>
      <c r="C9" s="24" t="s">
        <v>8</v>
      </c>
      <c r="D9" s="23" t="s">
        <v>674</v>
      </c>
      <c r="E9" s="22">
        <v>2</v>
      </c>
      <c r="F9" s="22"/>
      <c r="G9" s="22">
        <f t="shared" si="1"/>
        <v>0</v>
      </c>
    </row>
    <row r="10" spans="1:7" x14ac:dyDescent="0.25">
      <c r="A10" s="21">
        <f t="shared" si="0"/>
        <v>256</v>
      </c>
      <c r="B10" s="22" t="s">
        <v>675</v>
      </c>
      <c r="C10" s="24" t="s">
        <v>8</v>
      </c>
      <c r="D10" s="23" t="s">
        <v>676</v>
      </c>
      <c r="E10" s="22">
        <v>1</v>
      </c>
      <c r="F10" s="22"/>
      <c r="G10" s="22">
        <f t="shared" si="1"/>
        <v>0</v>
      </c>
    </row>
    <row r="11" spans="1:7" x14ac:dyDescent="0.25">
      <c r="A11" s="21">
        <f t="shared" si="0"/>
        <v>257</v>
      </c>
      <c r="B11" s="22" t="s">
        <v>677</v>
      </c>
      <c r="C11" s="24" t="s">
        <v>8</v>
      </c>
      <c r="D11" s="23" t="s">
        <v>678</v>
      </c>
      <c r="E11" s="22">
        <v>1</v>
      </c>
      <c r="F11" s="22"/>
      <c r="G11" s="22">
        <f t="shared" si="1"/>
        <v>0</v>
      </c>
    </row>
    <row r="12" spans="1:7" x14ac:dyDescent="0.25">
      <c r="A12" s="21">
        <f t="shared" si="0"/>
        <v>258</v>
      </c>
      <c r="B12" s="22" t="s">
        <v>679</v>
      </c>
      <c r="C12" s="24" t="s">
        <v>680</v>
      </c>
      <c r="D12" s="23" t="s">
        <v>681</v>
      </c>
      <c r="E12" s="22">
        <v>1</v>
      </c>
      <c r="F12" s="22"/>
      <c r="G12" s="22">
        <f t="shared" si="1"/>
        <v>0</v>
      </c>
    </row>
    <row r="13" spans="1:7" x14ac:dyDescent="0.25">
      <c r="A13" s="21">
        <f t="shared" si="0"/>
        <v>259</v>
      </c>
      <c r="B13" s="22" t="s">
        <v>682</v>
      </c>
      <c r="C13" s="24" t="s">
        <v>9</v>
      </c>
      <c r="D13" s="23" t="s">
        <v>683</v>
      </c>
      <c r="E13" s="22">
        <v>2</v>
      </c>
      <c r="F13" s="22"/>
      <c r="G13" s="22">
        <f t="shared" si="1"/>
        <v>0</v>
      </c>
    </row>
    <row r="14" spans="1:7" x14ac:dyDescent="0.25">
      <c r="A14" s="21">
        <f t="shared" si="0"/>
        <v>260</v>
      </c>
      <c r="B14" s="22" t="s">
        <v>684</v>
      </c>
      <c r="C14" s="24" t="s">
        <v>685</v>
      </c>
      <c r="D14" s="23" t="s">
        <v>686</v>
      </c>
      <c r="E14" s="22">
        <v>1</v>
      </c>
      <c r="F14" s="22"/>
      <c r="G14" s="22">
        <f t="shared" si="1"/>
        <v>0</v>
      </c>
    </row>
    <row r="15" spans="1:7" x14ac:dyDescent="0.25">
      <c r="A15" s="21">
        <f t="shared" si="0"/>
        <v>261</v>
      </c>
      <c r="B15" s="22" t="s">
        <v>687</v>
      </c>
      <c r="C15" s="24" t="s">
        <v>688</v>
      </c>
      <c r="D15" s="23" t="s">
        <v>689</v>
      </c>
      <c r="E15" s="22">
        <v>1</v>
      </c>
      <c r="F15" s="22"/>
      <c r="G15" s="22">
        <f t="shared" si="1"/>
        <v>0</v>
      </c>
    </row>
    <row r="16" spans="1:7" ht="28.5" x14ac:dyDescent="0.25">
      <c r="A16" s="21">
        <f t="shared" si="0"/>
        <v>262</v>
      </c>
      <c r="B16" s="22" t="s">
        <v>690</v>
      </c>
      <c r="C16" s="24" t="s">
        <v>691</v>
      </c>
      <c r="D16" s="23" t="s">
        <v>692</v>
      </c>
      <c r="E16" s="22">
        <v>1</v>
      </c>
      <c r="F16" s="22"/>
      <c r="G16" s="22">
        <f t="shared" si="1"/>
        <v>0</v>
      </c>
    </row>
    <row r="17" spans="1:7" x14ac:dyDescent="0.25">
      <c r="A17" s="21">
        <f t="shared" si="0"/>
        <v>263</v>
      </c>
      <c r="B17" s="22" t="s">
        <v>693</v>
      </c>
      <c r="C17" s="24" t="s">
        <v>694</v>
      </c>
      <c r="D17" s="23" t="s">
        <v>695</v>
      </c>
      <c r="E17" s="22">
        <v>4</v>
      </c>
      <c r="F17" s="22"/>
      <c r="G17" s="22">
        <f t="shared" si="1"/>
        <v>0</v>
      </c>
    </row>
    <row r="18" spans="1:7" x14ac:dyDescent="0.25">
      <c r="A18" s="21">
        <f t="shared" si="0"/>
        <v>264</v>
      </c>
      <c r="B18" s="22" t="s">
        <v>696</v>
      </c>
      <c r="C18" s="24" t="s">
        <v>697</v>
      </c>
      <c r="D18" s="23" t="s">
        <v>698</v>
      </c>
      <c r="E18" s="22">
        <v>1</v>
      </c>
      <c r="F18" s="22"/>
      <c r="G18" s="22">
        <f t="shared" si="1"/>
        <v>0</v>
      </c>
    </row>
    <row r="19" spans="1:7" x14ac:dyDescent="0.25">
      <c r="A19" s="21">
        <f t="shared" si="0"/>
        <v>265</v>
      </c>
      <c r="B19" s="22" t="s">
        <v>699</v>
      </c>
      <c r="C19" s="24" t="s">
        <v>700</v>
      </c>
      <c r="D19" s="23" t="s">
        <v>701</v>
      </c>
      <c r="E19" s="22">
        <v>1</v>
      </c>
      <c r="F19" s="22"/>
      <c r="G19" s="22">
        <f t="shared" si="1"/>
        <v>0</v>
      </c>
    </row>
    <row r="20" spans="1:7" x14ac:dyDescent="0.25">
      <c r="A20" s="21">
        <f t="shared" si="0"/>
        <v>266</v>
      </c>
      <c r="B20" s="22" t="s">
        <v>702</v>
      </c>
      <c r="C20" s="24" t="s">
        <v>703</v>
      </c>
      <c r="D20" s="23" t="s">
        <v>704</v>
      </c>
      <c r="E20" s="22">
        <v>1</v>
      </c>
      <c r="F20" s="22"/>
      <c r="G20" s="22">
        <f t="shared" si="1"/>
        <v>0</v>
      </c>
    </row>
    <row r="21" spans="1:7" x14ac:dyDescent="0.25">
      <c r="A21" s="21">
        <f t="shared" si="0"/>
        <v>267</v>
      </c>
      <c r="B21" s="22" t="s">
        <v>705</v>
      </c>
      <c r="C21" s="24" t="s">
        <v>203</v>
      </c>
      <c r="D21" s="23" t="s">
        <v>706</v>
      </c>
      <c r="E21" s="22">
        <v>1</v>
      </c>
      <c r="F21" s="22"/>
      <c r="G21" s="22">
        <f t="shared" si="1"/>
        <v>0</v>
      </c>
    </row>
    <row r="22" spans="1:7" x14ac:dyDescent="0.25">
      <c r="A22" s="21">
        <f t="shared" si="0"/>
        <v>268</v>
      </c>
      <c r="B22" s="22" t="s">
        <v>707</v>
      </c>
      <c r="C22" s="24" t="s">
        <v>9</v>
      </c>
      <c r="D22" s="23" t="s">
        <v>708</v>
      </c>
      <c r="E22" s="22">
        <v>1</v>
      </c>
      <c r="F22" s="22"/>
      <c r="G22" s="22">
        <f t="shared" si="1"/>
        <v>0</v>
      </c>
    </row>
    <row r="23" spans="1:7" x14ac:dyDescent="0.25">
      <c r="A23" s="21">
        <f t="shared" si="0"/>
        <v>269</v>
      </c>
      <c r="B23" s="22" t="s">
        <v>709</v>
      </c>
      <c r="C23" s="24" t="s">
        <v>710</v>
      </c>
      <c r="D23" s="23" t="s">
        <v>711</v>
      </c>
      <c r="E23" s="22">
        <v>8</v>
      </c>
      <c r="F23" s="22"/>
      <c r="G23" s="22">
        <f t="shared" si="1"/>
        <v>0</v>
      </c>
    </row>
    <row r="24" spans="1:7" x14ac:dyDescent="0.25">
      <c r="A24" s="21">
        <f t="shared" si="0"/>
        <v>270</v>
      </c>
      <c r="B24" s="22" t="s">
        <v>712</v>
      </c>
      <c r="C24" s="24" t="s">
        <v>713</v>
      </c>
      <c r="D24" s="23" t="s">
        <v>714</v>
      </c>
      <c r="E24" s="22">
        <v>8</v>
      </c>
      <c r="F24" s="22"/>
      <c r="G24" s="22">
        <f t="shared" si="1"/>
        <v>0</v>
      </c>
    </row>
    <row r="25" spans="1:7" x14ac:dyDescent="0.25">
      <c r="A25" s="21">
        <f t="shared" si="0"/>
        <v>271</v>
      </c>
      <c r="B25" s="22" t="s">
        <v>334</v>
      </c>
      <c r="C25" s="24" t="s">
        <v>715</v>
      </c>
      <c r="D25" s="23" t="s">
        <v>336</v>
      </c>
      <c r="E25" s="22">
        <v>48</v>
      </c>
      <c r="F25" s="22"/>
      <c r="G25" s="22">
        <f t="shared" si="1"/>
        <v>0</v>
      </c>
    </row>
    <row r="26" spans="1:7" x14ac:dyDescent="0.25">
      <c r="A26" s="21">
        <f t="shared" si="0"/>
        <v>272</v>
      </c>
      <c r="B26" s="22" t="s">
        <v>716</v>
      </c>
      <c r="C26" s="24" t="s">
        <v>717</v>
      </c>
      <c r="D26" s="23" t="s">
        <v>718</v>
      </c>
      <c r="E26" s="22">
        <v>8</v>
      </c>
      <c r="F26" s="22"/>
      <c r="G26" s="22">
        <f t="shared" si="1"/>
        <v>0</v>
      </c>
    </row>
    <row r="27" spans="1:7" x14ac:dyDescent="0.25">
      <c r="A27" s="21">
        <f t="shared" si="0"/>
        <v>273</v>
      </c>
      <c r="B27" s="22" t="s">
        <v>719</v>
      </c>
      <c r="C27" s="24" t="s">
        <v>720</v>
      </c>
      <c r="D27" s="23" t="s">
        <v>721</v>
      </c>
      <c r="E27" s="22">
        <v>8</v>
      </c>
      <c r="F27" s="22"/>
      <c r="G27" s="22">
        <f t="shared" si="1"/>
        <v>0</v>
      </c>
    </row>
    <row r="28" spans="1:7" x14ac:dyDescent="0.25">
      <c r="A28" s="21">
        <f t="shared" si="0"/>
        <v>274</v>
      </c>
      <c r="B28" s="22" t="s">
        <v>722</v>
      </c>
      <c r="C28" s="24" t="s">
        <v>723</v>
      </c>
      <c r="D28" s="23" t="s">
        <v>724</v>
      </c>
      <c r="E28" s="22">
        <v>12</v>
      </c>
      <c r="F28" s="22"/>
      <c r="G28" s="22">
        <f t="shared" si="1"/>
        <v>0</v>
      </c>
    </row>
    <row r="29" spans="1:7" x14ac:dyDescent="0.25">
      <c r="A29" s="21">
        <f t="shared" si="0"/>
        <v>275</v>
      </c>
      <c r="B29" s="22" t="s">
        <v>722</v>
      </c>
      <c r="C29" s="24" t="s">
        <v>725</v>
      </c>
      <c r="D29" s="23" t="s">
        <v>724</v>
      </c>
      <c r="E29" s="22">
        <v>12</v>
      </c>
      <c r="F29" s="22"/>
      <c r="G29" s="22">
        <f t="shared" si="1"/>
        <v>0</v>
      </c>
    </row>
    <row r="30" spans="1:7" x14ac:dyDescent="0.25">
      <c r="A30" s="21">
        <f t="shared" si="0"/>
        <v>276</v>
      </c>
      <c r="B30" s="22" t="s">
        <v>726</v>
      </c>
      <c r="C30" s="24" t="s">
        <v>338</v>
      </c>
      <c r="D30" s="23" t="s">
        <v>727</v>
      </c>
      <c r="E30" s="22">
        <v>12</v>
      </c>
      <c r="F30" s="22"/>
      <c r="G30" s="22">
        <f t="shared" si="1"/>
        <v>0</v>
      </c>
    </row>
    <row r="31" spans="1:7" x14ac:dyDescent="0.25">
      <c r="A31" s="21">
        <f t="shared" si="0"/>
        <v>277</v>
      </c>
      <c r="B31" s="22" t="s">
        <v>728</v>
      </c>
      <c r="C31" s="24" t="s">
        <v>729</v>
      </c>
      <c r="D31" s="23" t="s">
        <v>730</v>
      </c>
      <c r="E31" s="22">
        <v>12</v>
      </c>
      <c r="F31" s="22"/>
      <c r="G31" s="22">
        <f t="shared" si="1"/>
        <v>0</v>
      </c>
    </row>
    <row r="32" spans="1:7" x14ac:dyDescent="0.25">
      <c r="A32" s="21">
        <f t="shared" si="0"/>
        <v>278</v>
      </c>
      <c r="B32" s="22" t="s">
        <v>731</v>
      </c>
      <c r="C32" s="24" t="s">
        <v>732</v>
      </c>
      <c r="D32" s="23" t="s">
        <v>733</v>
      </c>
      <c r="E32" s="22">
        <v>1</v>
      </c>
      <c r="F32" s="22"/>
      <c r="G32" s="22">
        <f t="shared" si="1"/>
        <v>0</v>
      </c>
    </row>
    <row r="33" spans="1:7" x14ac:dyDescent="0.25">
      <c r="A33" s="21">
        <f t="shared" si="0"/>
        <v>279</v>
      </c>
      <c r="B33" s="22" t="s">
        <v>734</v>
      </c>
      <c r="C33" s="24" t="s">
        <v>735</v>
      </c>
      <c r="D33" s="23" t="s">
        <v>736</v>
      </c>
      <c r="E33" s="22">
        <v>1</v>
      </c>
      <c r="F33" s="22"/>
      <c r="G33" s="22">
        <f t="shared" si="1"/>
        <v>0</v>
      </c>
    </row>
    <row r="34" spans="1:7" x14ac:dyDescent="0.25">
      <c r="A34" s="21">
        <f t="shared" si="0"/>
        <v>280</v>
      </c>
      <c r="B34" s="22" t="s">
        <v>737</v>
      </c>
      <c r="C34" s="24" t="s">
        <v>738</v>
      </c>
      <c r="D34" s="23" t="s">
        <v>739</v>
      </c>
      <c r="E34" s="22">
        <v>6</v>
      </c>
      <c r="F34" s="22"/>
      <c r="G34" s="22">
        <f t="shared" si="1"/>
        <v>0</v>
      </c>
    </row>
    <row r="35" spans="1:7" x14ac:dyDescent="0.25">
      <c r="A35" s="21">
        <f t="shared" si="0"/>
        <v>281</v>
      </c>
      <c r="B35" s="22" t="s">
        <v>740</v>
      </c>
      <c r="C35" s="24" t="s">
        <v>741</v>
      </c>
      <c r="D35" s="23" t="s">
        <v>742</v>
      </c>
      <c r="E35" s="22">
        <v>6</v>
      </c>
      <c r="F35" s="22"/>
      <c r="G35" s="22">
        <f t="shared" si="1"/>
        <v>0</v>
      </c>
    </row>
    <row r="36" spans="1:7" x14ac:dyDescent="0.25">
      <c r="A36" s="21">
        <f t="shared" si="0"/>
        <v>282</v>
      </c>
      <c r="B36" s="22" t="s">
        <v>743</v>
      </c>
      <c r="C36" s="24" t="s">
        <v>5</v>
      </c>
      <c r="D36" s="23" t="s">
        <v>744</v>
      </c>
      <c r="E36" s="22">
        <v>2</v>
      </c>
      <c r="F36" s="22"/>
      <c r="G36" s="22">
        <f t="shared" si="1"/>
        <v>0</v>
      </c>
    </row>
    <row r="37" spans="1:7" x14ac:dyDescent="0.25">
      <c r="A37" s="21">
        <f t="shared" si="0"/>
        <v>283</v>
      </c>
      <c r="B37" s="22" t="s">
        <v>745</v>
      </c>
      <c r="C37" s="24" t="s">
        <v>746</v>
      </c>
      <c r="D37" s="23" t="s">
        <v>747</v>
      </c>
      <c r="E37" s="22">
        <v>10</v>
      </c>
      <c r="F37" s="22"/>
      <c r="G37" s="22">
        <f t="shared" si="1"/>
        <v>0</v>
      </c>
    </row>
    <row r="38" spans="1:7" x14ac:dyDescent="0.25">
      <c r="A38" s="21">
        <f t="shared" si="0"/>
        <v>284</v>
      </c>
      <c r="B38" s="22" t="s">
        <v>748</v>
      </c>
      <c r="C38" s="24" t="s">
        <v>746</v>
      </c>
      <c r="D38" s="23" t="s">
        <v>749</v>
      </c>
      <c r="E38" s="22">
        <v>12</v>
      </c>
      <c r="F38" s="22"/>
      <c r="G38" s="22">
        <f t="shared" si="1"/>
        <v>0</v>
      </c>
    </row>
    <row r="39" spans="1:7" x14ac:dyDescent="0.25">
      <c r="A39" s="21">
        <f t="shared" si="0"/>
        <v>285</v>
      </c>
      <c r="B39" s="22" t="s">
        <v>750</v>
      </c>
      <c r="C39" s="24" t="s">
        <v>751</v>
      </c>
      <c r="D39" s="23" t="s">
        <v>752</v>
      </c>
      <c r="E39" s="22">
        <v>1</v>
      </c>
      <c r="F39" s="22"/>
      <c r="G39" s="22">
        <f t="shared" si="1"/>
        <v>0</v>
      </c>
    </row>
    <row r="40" spans="1:7" x14ac:dyDescent="0.25">
      <c r="A40" s="21">
        <f t="shared" si="0"/>
        <v>286</v>
      </c>
      <c r="B40" s="22" t="s">
        <v>753</v>
      </c>
      <c r="C40" s="24" t="s">
        <v>754</v>
      </c>
      <c r="D40" s="23" t="s">
        <v>755</v>
      </c>
      <c r="E40" s="22">
        <v>2</v>
      </c>
      <c r="F40" s="22"/>
      <c r="G40" s="22">
        <f t="shared" si="1"/>
        <v>0</v>
      </c>
    </row>
    <row r="41" spans="1:7" x14ac:dyDescent="0.25">
      <c r="A41" s="21">
        <f t="shared" si="0"/>
        <v>287</v>
      </c>
      <c r="B41" s="22" t="s">
        <v>756</v>
      </c>
      <c r="C41" s="24" t="s">
        <v>757</v>
      </c>
      <c r="D41" s="23" t="s">
        <v>758</v>
      </c>
      <c r="E41" s="22">
        <v>6</v>
      </c>
      <c r="F41" s="22"/>
      <c r="G41" s="22">
        <f t="shared" si="1"/>
        <v>0</v>
      </c>
    </row>
    <row r="42" spans="1:7" x14ac:dyDescent="0.25">
      <c r="A42" s="21">
        <f t="shared" si="0"/>
        <v>288</v>
      </c>
      <c r="B42" s="22" t="s">
        <v>759</v>
      </c>
      <c r="C42" s="24" t="s">
        <v>9</v>
      </c>
      <c r="D42" s="23" t="s">
        <v>760</v>
      </c>
      <c r="E42" s="22">
        <v>6</v>
      </c>
      <c r="F42" s="22"/>
      <c r="G42" s="22">
        <f t="shared" si="1"/>
        <v>0</v>
      </c>
    </row>
    <row r="43" spans="1:7" x14ac:dyDescent="0.25">
      <c r="A43" s="21">
        <f t="shared" si="0"/>
        <v>289</v>
      </c>
      <c r="B43" s="22" t="s">
        <v>761</v>
      </c>
      <c r="C43" s="24" t="s">
        <v>5</v>
      </c>
      <c r="D43" s="23" t="s">
        <v>762</v>
      </c>
      <c r="E43" s="22">
        <v>6</v>
      </c>
      <c r="F43" s="22"/>
      <c r="G43" s="22">
        <f t="shared" si="1"/>
        <v>0</v>
      </c>
    </row>
    <row r="44" spans="1:7" x14ac:dyDescent="0.25">
      <c r="A44" s="21">
        <f t="shared" si="0"/>
        <v>290</v>
      </c>
      <c r="B44" s="22" t="s">
        <v>763</v>
      </c>
      <c r="C44" s="24" t="s">
        <v>764</v>
      </c>
      <c r="D44" s="23" t="s">
        <v>765</v>
      </c>
      <c r="E44" s="22">
        <v>1</v>
      </c>
      <c r="F44" s="22"/>
      <c r="G44" s="22">
        <f t="shared" si="1"/>
        <v>0</v>
      </c>
    </row>
    <row r="45" spans="1:7" x14ac:dyDescent="0.25">
      <c r="A45" s="21">
        <f t="shared" si="0"/>
        <v>291</v>
      </c>
      <c r="B45" s="22" t="s">
        <v>766</v>
      </c>
      <c r="C45" s="24" t="s">
        <v>764</v>
      </c>
      <c r="D45" s="23" t="s">
        <v>767</v>
      </c>
      <c r="E45" s="22">
        <v>2</v>
      </c>
      <c r="F45" s="22"/>
      <c r="G45" s="22">
        <f t="shared" si="1"/>
        <v>0</v>
      </c>
    </row>
    <row r="46" spans="1:7" x14ac:dyDescent="0.25">
      <c r="A46" s="21">
        <f t="shared" si="0"/>
        <v>292</v>
      </c>
      <c r="B46" s="22" t="s">
        <v>768</v>
      </c>
      <c r="C46" s="24" t="s">
        <v>764</v>
      </c>
      <c r="D46" s="23" t="s">
        <v>769</v>
      </c>
      <c r="E46" s="22">
        <v>1</v>
      </c>
      <c r="F46" s="22"/>
      <c r="G46" s="22">
        <f t="shared" si="1"/>
        <v>0</v>
      </c>
    </row>
    <row r="47" spans="1:7" x14ac:dyDescent="0.25">
      <c r="A47" s="21">
        <f t="shared" si="0"/>
        <v>293</v>
      </c>
      <c r="B47" s="22" t="s">
        <v>770</v>
      </c>
      <c r="C47" s="24" t="s">
        <v>764</v>
      </c>
      <c r="D47" s="23" t="s">
        <v>771</v>
      </c>
      <c r="E47" s="22">
        <v>1</v>
      </c>
      <c r="F47" s="22"/>
      <c r="G47" s="22">
        <f t="shared" si="1"/>
        <v>0</v>
      </c>
    </row>
    <row r="48" spans="1:7" x14ac:dyDescent="0.25">
      <c r="A48" s="21">
        <f t="shared" si="0"/>
        <v>294</v>
      </c>
      <c r="B48" s="22" t="s">
        <v>772</v>
      </c>
      <c r="C48" s="24" t="s">
        <v>773</v>
      </c>
      <c r="D48" s="23" t="s">
        <v>774</v>
      </c>
      <c r="E48" s="22">
        <v>1</v>
      </c>
      <c r="F48" s="22"/>
      <c r="G48" s="22">
        <f t="shared" si="1"/>
        <v>0</v>
      </c>
    </row>
    <row r="49" spans="1:7" x14ac:dyDescent="0.25">
      <c r="A49" s="21">
        <f t="shared" si="0"/>
        <v>295</v>
      </c>
      <c r="B49" s="22" t="s">
        <v>775</v>
      </c>
      <c r="C49" s="24" t="s">
        <v>764</v>
      </c>
      <c r="D49" s="23" t="s">
        <v>776</v>
      </c>
      <c r="E49" s="22">
        <v>1</v>
      </c>
      <c r="F49" s="22"/>
      <c r="G49" s="22">
        <f t="shared" si="1"/>
        <v>0</v>
      </c>
    </row>
    <row r="50" spans="1:7" x14ac:dyDescent="0.25">
      <c r="A50" s="21">
        <f t="shared" si="0"/>
        <v>296</v>
      </c>
      <c r="B50" s="22" t="s">
        <v>777</v>
      </c>
      <c r="C50" s="24" t="s">
        <v>778</v>
      </c>
      <c r="D50" s="23" t="s">
        <v>779</v>
      </c>
      <c r="E50" s="22">
        <v>1</v>
      </c>
      <c r="F50" s="22"/>
      <c r="G50" s="22">
        <f t="shared" si="1"/>
        <v>0</v>
      </c>
    </row>
    <row r="51" spans="1:7" ht="15.75" thickBot="1" x14ac:dyDescent="0.3">
      <c r="A51" s="12"/>
      <c r="B51" s="13"/>
      <c r="C51" s="25"/>
      <c r="D51" s="17"/>
      <c r="E51" s="17"/>
      <c r="F51" s="17"/>
      <c r="G51" s="1"/>
    </row>
    <row r="52" spans="1:7" ht="15.75" thickBot="1" x14ac:dyDescent="0.3">
      <c r="D52" s="41" t="str">
        <f>+'MPP4 UBP02 CHORETY'!D171</f>
        <v>Total US$</v>
      </c>
      <c r="G52" s="42">
        <f>+SUM(G5:G50)</f>
        <v>0</v>
      </c>
    </row>
  </sheetData>
  <autoFilter ref="A4:G4"/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55" workbookViewId="0">
      <selection activeCell="C85" sqref="C85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  <col min="5" max="6" width="18.85546875" style="18" customWidth="1"/>
  </cols>
  <sheetData>
    <row r="1" spans="1:7" ht="18.75" x14ac:dyDescent="0.3">
      <c r="A1" s="20" t="str">
        <f>+'TOP END UGE03 TAPIRANI'!A1:G1</f>
        <v>QE-7417 PROVISION DE REPUESTOS CATERPILLAR</v>
      </c>
      <c r="B1" s="20"/>
      <c r="C1" s="20"/>
      <c r="D1" s="20"/>
      <c r="E1" s="20"/>
      <c r="F1" s="20"/>
      <c r="G1" s="20"/>
    </row>
    <row r="2" spans="1:7" ht="18.75" x14ac:dyDescent="0.3">
      <c r="A2" s="20" t="str">
        <f>+'TOP END UGE03 TAPIRANI'!A2:G2</f>
        <v xml:space="preserve">Anexo 3  Formato B - 1  Planilla de Propuesta Económica </v>
      </c>
      <c r="B2" s="20"/>
      <c r="C2" s="20"/>
      <c r="D2" s="20"/>
      <c r="E2" s="20"/>
      <c r="F2" s="20"/>
      <c r="G2" s="20"/>
    </row>
    <row r="3" spans="1:7" ht="36.75" customHeight="1" thickBot="1" x14ac:dyDescent="0.3">
      <c r="A3" s="19" t="s">
        <v>780</v>
      </c>
      <c r="B3" s="19"/>
      <c r="C3" s="19"/>
      <c r="D3" s="19"/>
      <c r="E3" s="19"/>
      <c r="F3" s="19"/>
      <c r="G3" s="19"/>
    </row>
    <row r="4" spans="1:7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  <c r="F4" s="14" t="s">
        <v>1301</v>
      </c>
      <c r="G4" s="3" t="s">
        <v>1302</v>
      </c>
    </row>
    <row r="5" spans="1:7" x14ac:dyDescent="0.25">
      <c r="A5" s="21">
        <f>'TOP END UGE02 CARRASCO'!A50+1</f>
        <v>297</v>
      </c>
      <c r="B5" s="22" t="s">
        <v>239</v>
      </c>
      <c r="C5" s="24" t="s">
        <v>240</v>
      </c>
      <c r="D5" s="23" t="s">
        <v>241</v>
      </c>
      <c r="E5" s="22">
        <v>1</v>
      </c>
      <c r="F5" s="23"/>
      <c r="G5" s="22">
        <f>+E5*F5</f>
        <v>0</v>
      </c>
    </row>
    <row r="6" spans="1:7" x14ac:dyDescent="0.25">
      <c r="A6" s="21">
        <f t="shared" ref="A6:A69" si="0">A5+1</f>
        <v>298</v>
      </c>
      <c r="B6" s="22" t="s">
        <v>242</v>
      </c>
      <c r="C6" s="24" t="s">
        <v>9</v>
      </c>
      <c r="D6" s="23" t="s">
        <v>244</v>
      </c>
      <c r="E6" s="22">
        <v>10</v>
      </c>
      <c r="F6" s="23"/>
      <c r="G6" s="22">
        <f t="shared" ref="G6:G69" si="1">+E6*F6</f>
        <v>0</v>
      </c>
    </row>
    <row r="7" spans="1:7" x14ac:dyDescent="0.25">
      <c r="A7" s="21">
        <f t="shared" si="0"/>
        <v>299</v>
      </c>
      <c r="B7" s="22" t="s">
        <v>781</v>
      </c>
      <c r="C7" s="24" t="s">
        <v>782</v>
      </c>
      <c r="D7" s="23" t="s">
        <v>783</v>
      </c>
      <c r="E7" s="22">
        <v>3</v>
      </c>
      <c r="F7" s="23"/>
      <c r="G7" s="22">
        <f t="shared" si="1"/>
        <v>0</v>
      </c>
    </row>
    <row r="8" spans="1:7" x14ac:dyDescent="0.25">
      <c r="A8" s="21">
        <f t="shared" si="0"/>
        <v>300</v>
      </c>
      <c r="B8" s="22" t="s">
        <v>784</v>
      </c>
      <c r="C8" s="24" t="s">
        <v>8</v>
      </c>
      <c r="D8" s="23" t="s">
        <v>785</v>
      </c>
      <c r="E8" s="22">
        <v>2</v>
      </c>
      <c r="F8" s="23"/>
      <c r="G8" s="22">
        <f t="shared" si="1"/>
        <v>0</v>
      </c>
    </row>
    <row r="9" spans="1:7" x14ac:dyDescent="0.25">
      <c r="A9" s="21">
        <f t="shared" si="0"/>
        <v>301</v>
      </c>
      <c r="B9" s="22" t="s">
        <v>786</v>
      </c>
      <c r="C9" s="24" t="s">
        <v>8</v>
      </c>
      <c r="D9" s="23" t="s">
        <v>787</v>
      </c>
      <c r="E9" s="22">
        <v>2</v>
      </c>
      <c r="F9" s="23"/>
      <c r="G9" s="22">
        <f t="shared" si="1"/>
        <v>0</v>
      </c>
    </row>
    <row r="10" spans="1:7" x14ac:dyDescent="0.25">
      <c r="A10" s="21">
        <f t="shared" si="0"/>
        <v>302</v>
      </c>
      <c r="B10" s="22" t="s">
        <v>245</v>
      </c>
      <c r="C10" s="24" t="s">
        <v>246</v>
      </c>
      <c r="D10" s="23" t="s">
        <v>247</v>
      </c>
      <c r="E10" s="22">
        <v>2</v>
      </c>
      <c r="F10" s="23"/>
      <c r="G10" s="22">
        <f t="shared" si="1"/>
        <v>0</v>
      </c>
    </row>
    <row r="11" spans="1:7" x14ac:dyDescent="0.25">
      <c r="A11" s="21">
        <f t="shared" si="0"/>
        <v>303</v>
      </c>
      <c r="B11" s="22" t="s">
        <v>788</v>
      </c>
      <c r="C11" s="24" t="s">
        <v>789</v>
      </c>
      <c r="D11" s="23" t="s">
        <v>790</v>
      </c>
      <c r="E11" s="22">
        <v>2</v>
      </c>
      <c r="F11" s="23"/>
      <c r="G11" s="22">
        <f t="shared" si="1"/>
        <v>0</v>
      </c>
    </row>
    <row r="12" spans="1:7" x14ac:dyDescent="0.25">
      <c r="A12" s="21">
        <f t="shared" si="0"/>
        <v>304</v>
      </c>
      <c r="B12" s="22" t="s">
        <v>258</v>
      </c>
      <c r="C12" s="24" t="s">
        <v>259</v>
      </c>
      <c r="D12" s="23" t="s">
        <v>260</v>
      </c>
      <c r="E12" s="22">
        <v>1</v>
      </c>
      <c r="F12" s="23"/>
      <c r="G12" s="22">
        <f t="shared" si="1"/>
        <v>0</v>
      </c>
    </row>
    <row r="13" spans="1:7" x14ac:dyDescent="0.25">
      <c r="A13" s="21">
        <f t="shared" si="0"/>
        <v>305</v>
      </c>
      <c r="B13" s="22" t="s">
        <v>268</v>
      </c>
      <c r="C13" s="24" t="s">
        <v>269</v>
      </c>
      <c r="D13" s="23" t="s">
        <v>270</v>
      </c>
      <c r="E13" s="22">
        <v>1</v>
      </c>
      <c r="F13" s="23"/>
      <c r="G13" s="22">
        <f t="shared" si="1"/>
        <v>0</v>
      </c>
    </row>
    <row r="14" spans="1:7" x14ac:dyDescent="0.25">
      <c r="A14" s="21">
        <f t="shared" si="0"/>
        <v>306</v>
      </c>
      <c r="B14" s="22" t="s">
        <v>791</v>
      </c>
      <c r="C14" s="24" t="s">
        <v>792</v>
      </c>
      <c r="D14" s="23" t="s">
        <v>793</v>
      </c>
      <c r="E14" s="22">
        <v>32</v>
      </c>
      <c r="F14" s="23"/>
      <c r="G14" s="22">
        <f t="shared" si="1"/>
        <v>0</v>
      </c>
    </row>
    <row r="15" spans="1:7" x14ac:dyDescent="0.25">
      <c r="A15" s="21">
        <f t="shared" si="0"/>
        <v>307</v>
      </c>
      <c r="B15" s="22" t="s">
        <v>794</v>
      </c>
      <c r="C15" s="24" t="s">
        <v>8</v>
      </c>
      <c r="D15" s="23" t="s">
        <v>795</v>
      </c>
      <c r="E15" s="22">
        <v>1</v>
      </c>
      <c r="F15" s="23"/>
      <c r="G15" s="22">
        <f t="shared" si="1"/>
        <v>0</v>
      </c>
    </row>
    <row r="16" spans="1:7" x14ac:dyDescent="0.25">
      <c r="A16" s="21">
        <f t="shared" si="0"/>
        <v>308</v>
      </c>
      <c r="B16" s="22" t="s">
        <v>796</v>
      </c>
      <c r="C16" s="24" t="s">
        <v>8</v>
      </c>
      <c r="D16" s="23" t="s">
        <v>797</v>
      </c>
      <c r="E16" s="22">
        <v>1</v>
      </c>
      <c r="F16" s="23"/>
      <c r="G16" s="22">
        <f t="shared" si="1"/>
        <v>0</v>
      </c>
    </row>
    <row r="17" spans="1:7" x14ac:dyDescent="0.25">
      <c r="A17" s="21">
        <f t="shared" si="0"/>
        <v>309</v>
      </c>
      <c r="B17" s="22" t="s">
        <v>255</v>
      </c>
      <c r="C17" s="24" t="s">
        <v>256</v>
      </c>
      <c r="D17" s="23" t="s">
        <v>257</v>
      </c>
      <c r="E17" s="22">
        <v>1</v>
      </c>
      <c r="F17" s="23"/>
      <c r="G17" s="22">
        <f t="shared" si="1"/>
        <v>0</v>
      </c>
    </row>
    <row r="18" spans="1:7" x14ac:dyDescent="0.25">
      <c r="A18" s="21">
        <f t="shared" si="0"/>
        <v>310</v>
      </c>
      <c r="B18" s="22" t="s">
        <v>798</v>
      </c>
      <c r="C18" s="24" t="s">
        <v>799</v>
      </c>
      <c r="D18" s="23" t="s">
        <v>800</v>
      </c>
      <c r="E18" s="22">
        <v>1</v>
      </c>
      <c r="F18" s="23"/>
      <c r="G18" s="22">
        <f t="shared" si="1"/>
        <v>0</v>
      </c>
    </row>
    <row r="19" spans="1:7" x14ac:dyDescent="0.25">
      <c r="A19" s="21">
        <f t="shared" si="0"/>
        <v>311</v>
      </c>
      <c r="B19" s="22" t="s">
        <v>801</v>
      </c>
      <c r="C19" s="24" t="s">
        <v>287</v>
      </c>
      <c r="D19" s="23" t="s">
        <v>802</v>
      </c>
      <c r="E19" s="22">
        <v>2</v>
      </c>
      <c r="F19" s="23"/>
      <c r="G19" s="22">
        <f t="shared" si="1"/>
        <v>0</v>
      </c>
    </row>
    <row r="20" spans="1:7" x14ac:dyDescent="0.25">
      <c r="A20" s="21">
        <f t="shared" si="0"/>
        <v>312</v>
      </c>
      <c r="B20" s="22" t="s">
        <v>289</v>
      </c>
      <c r="C20" s="24" t="s">
        <v>290</v>
      </c>
      <c r="D20" s="23" t="s">
        <v>291</v>
      </c>
      <c r="E20" s="22">
        <v>1</v>
      </c>
      <c r="F20" s="23"/>
      <c r="G20" s="22">
        <f t="shared" si="1"/>
        <v>0</v>
      </c>
    </row>
    <row r="21" spans="1:7" x14ac:dyDescent="0.25">
      <c r="A21" s="21">
        <f t="shared" si="0"/>
        <v>313</v>
      </c>
      <c r="B21" s="22" t="s">
        <v>283</v>
      </c>
      <c r="C21" s="24" t="s">
        <v>803</v>
      </c>
      <c r="D21" s="23" t="s">
        <v>285</v>
      </c>
      <c r="E21" s="22">
        <v>3</v>
      </c>
      <c r="F21" s="23"/>
      <c r="G21" s="22">
        <f t="shared" si="1"/>
        <v>0</v>
      </c>
    </row>
    <row r="22" spans="1:7" x14ac:dyDescent="0.25">
      <c r="A22" s="21">
        <f t="shared" si="0"/>
        <v>314</v>
      </c>
      <c r="B22" s="22" t="s">
        <v>804</v>
      </c>
      <c r="C22" s="24" t="s">
        <v>805</v>
      </c>
      <c r="D22" s="23" t="s">
        <v>806</v>
      </c>
      <c r="E22" s="22">
        <v>4</v>
      </c>
      <c r="F22" s="23"/>
      <c r="G22" s="22">
        <f t="shared" si="1"/>
        <v>0</v>
      </c>
    </row>
    <row r="23" spans="1:7" x14ac:dyDescent="0.25">
      <c r="A23" s="21">
        <f t="shared" si="0"/>
        <v>315</v>
      </c>
      <c r="B23" s="22" t="s">
        <v>807</v>
      </c>
      <c r="C23" s="24" t="s">
        <v>808</v>
      </c>
      <c r="D23" s="23" t="s">
        <v>809</v>
      </c>
      <c r="E23" s="22">
        <v>16</v>
      </c>
      <c r="F23" s="23"/>
      <c r="G23" s="22">
        <f t="shared" si="1"/>
        <v>0</v>
      </c>
    </row>
    <row r="24" spans="1:7" x14ac:dyDescent="0.25">
      <c r="A24" s="21">
        <f t="shared" si="0"/>
        <v>316</v>
      </c>
      <c r="B24" s="22" t="s">
        <v>311</v>
      </c>
      <c r="C24" s="24" t="s">
        <v>810</v>
      </c>
      <c r="D24" s="23" t="s">
        <v>811</v>
      </c>
      <c r="E24" s="22">
        <v>32</v>
      </c>
      <c r="F24" s="23"/>
      <c r="G24" s="22">
        <f t="shared" si="1"/>
        <v>0</v>
      </c>
    </row>
    <row r="25" spans="1:7" x14ac:dyDescent="0.25">
      <c r="A25" s="21">
        <f t="shared" si="0"/>
        <v>317</v>
      </c>
      <c r="B25" s="22" t="s">
        <v>311</v>
      </c>
      <c r="C25" s="24" t="s">
        <v>810</v>
      </c>
      <c r="D25" s="23" t="s">
        <v>811</v>
      </c>
      <c r="E25" s="22">
        <v>32</v>
      </c>
      <c r="F25" s="23"/>
      <c r="G25" s="22">
        <f t="shared" si="1"/>
        <v>0</v>
      </c>
    </row>
    <row r="26" spans="1:7" x14ac:dyDescent="0.25">
      <c r="A26" s="21">
        <f t="shared" si="0"/>
        <v>318</v>
      </c>
      <c r="B26" s="22" t="s">
        <v>812</v>
      </c>
      <c r="C26" s="24" t="s">
        <v>813</v>
      </c>
      <c r="D26" s="23" t="s">
        <v>814</v>
      </c>
      <c r="E26" s="22">
        <v>32</v>
      </c>
      <c r="F26" s="23"/>
      <c r="G26" s="22">
        <f t="shared" si="1"/>
        <v>0</v>
      </c>
    </row>
    <row r="27" spans="1:7" x14ac:dyDescent="0.25">
      <c r="A27" s="21">
        <f t="shared" si="0"/>
        <v>319</v>
      </c>
      <c r="B27" s="22" t="s">
        <v>812</v>
      </c>
      <c r="C27" s="24" t="s">
        <v>813</v>
      </c>
      <c r="D27" s="23" t="s">
        <v>814</v>
      </c>
      <c r="E27" s="22">
        <v>32</v>
      </c>
      <c r="F27" s="23"/>
      <c r="G27" s="22">
        <f t="shared" si="1"/>
        <v>0</v>
      </c>
    </row>
    <row r="28" spans="1:7" x14ac:dyDescent="0.25">
      <c r="A28" s="21">
        <f t="shared" si="0"/>
        <v>320</v>
      </c>
      <c r="B28" s="22" t="s">
        <v>815</v>
      </c>
      <c r="C28" s="24" t="s">
        <v>324</v>
      </c>
      <c r="D28" s="23" t="s">
        <v>816</v>
      </c>
      <c r="E28" s="22">
        <v>32</v>
      </c>
      <c r="F28" s="23"/>
      <c r="G28" s="22">
        <f t="shared" si="1"/>
        <v>0</v>
      </c>
    </row>
    <row r="29" spans="1:7" x14ac:dyDescent="0.25">
      <c r="A29" s="21">
        <f t="shared" si="0"/>
        <v>321</v>
      </c>
      <c r="B29" s="22" t="s">
        <v>817</v>
      </c>
      <c r="C29" s="24" t="s">
        <v>324</v>
      </c>
      <c r="D29" s="23" t="s">
        <v>818</v>
      </c>
      <c r="E29" s="22">
        <v>32</v>
      </c>
      <c r="F29" s="23"/>
      <c r="G29" s="22">
        <f t="shared" si="1"/>
        <v>0</v>
      </c>
    </row>
    <row r="30" spans="1:7" x14ac:dyDescent="0.25">
      <c r="A30" s="21">
        <f t="shared" si="0"/>
        <v>322</v>
      </c>
      <c r="B30" s="22" t="s">
        <v>328</v>
      </c>
      <c r="C30" s="24" t="s">
        <v>329</v>
      </c>
      <c r="D30" s="23" t="s">
        <v>330</v>
      </c>
      <c r="E30" s="22">
        <v>64</v>
      </c>
      <c r="F30" s="23"/>
      <c r="G30" s="22">
        <f t="shared" si="1"/>
        <v>0</v>
      </c>
    </row>
    <row r="31" spans="1:7" x14ac:dyDescent="0.25">
      <c r="A31" s="21">
        <f t="shared" si="0"/>
        <v>323</v>
      </c>
      <c r="B31" s="22" t="s">
        <v>331</v>
      </c>
      <c r="C31" s="24" t="s">
        <v>332</v>
      </c>
      <c r="D31" s="23" t="s">
        <v>333</v>
      </c>
      <c r="E31" s="22">
        <v>64</v>
      </c>
      <c r="F31" s="23"/>
      <c r="G31" s="22">
        <f t="shared" si="1"/>
        <v>0</v>
      </c>
    </row>
    <row r="32" spans="1:7" x14ac:dyDescent="0.25">
      <c r="A32" s="21">
        <f t="shared" si="0"/>
        <v>324</v>
      </c>
      <c r="B32" s="22" t="s">
        <v>334</v>
      </c>
      <c r="C32" s="24" t="s">
        <v>335</v>
      </c>
      <c r="D32" s="23" t="s">
        <v>336</v>
      </c>
      <c r="E32" s="22">
        <v>128</v>
      </c>
      <c r="F32" s="23"/>
      <c r="G32" s="22">
        <f t="shared" si="1"/>
        <v>0</v>
      </c>
    </row>
    <row r="33" spans="1:7" ht="28.5" x14ac:dyDescent="0.25">
      <c r="A33" s="21">
        <f t="shared" si="0"/>
        <v>325</v>
      </c>
      <c r="B33" s="22" t="s">
        <v>337</v>
      </c>
      <c r="C33" s="24" t="s">
        <v>338</v>
      </c>
      <c r="D33" s="23" t="s">
        <v>339</v>
      </c>
      <c r="E33" s="22">
        <v>64</v>
      </c>
      <c r="F33" s="23"/>
      <c r="G33" s="22">
        <f t="shared" si="1"/>
        <v>0</v>
      </c>
    </row>
    <row r="34" spans="1:7" ht="28.5" x14ac:dyDescent="0.25">
      <c r="A34" s="21">
        <f t="shared" si="0"/>
        <v>326</v>
      </c>
      <c r="B34" s="22" t="s">
        <v>340</v>
      </c>
      <c r="C34" s="24" t="s">
        <v>73</v>
      </c>
      <c r="D34" s="23" t="s">
        <v>341</v>
      </c>
      <c r="E34" s="22">
        <v>64</v>
      </c>
      <c r="F34" s="23"/>
      <c r="G34" s="22">
        <f t="shared" si="1"/>
        <v>0</v>
      </c>
    </row>
    <row r="35" spans="1:7" ht="28.5" x14ac:dyDescent="0.25">
      <c r="A35" s="21">
        <f t="shared" si="0"/>
        <v>327</v>
      </c>
      <c r="B35" s="22" t="s">
        <v>819</v>
      </c>
      <c r="C35" s="24" t="s">
        <v>820</v>
      </c>
      <c r="D35" s="23" t="s">
        <v>821</v>
      </c>
      <c r="E35" s="22">
        <v>16</v>
      </c>
      <c r="F35" s="23"/>
      <c r="G35" s="22">
        <f t="shared" si="1"/>
        <v>0</v>
      </c>
    </row>
    <row r="36" spans="1:7" x14ac:dyDescent="0.25">
      <c r="A36" s="21">
        <f t="shared" si="0"/>
        <v>328</v>
      </c>
      <c r="B36" s="22" t="s">
        <v>361</v>
      </c>
      <c r="C36" s="24" t="s">
        <v>362</v>
      </c>
      <c r="D36" s="23" t="s">
        <v>1294</v>
      </c>
      <c r="E36" s="22">
        <v>6</v>
      </c>
      <c r="F36" s="23"/>
      <c r="G36" s="22">
        <f t="shared" si="1"/>
        <v>0</v>
      </c>
    </row>
    <row r="37" spans="1:7" x14ac:dyDescent="0.25">
      <c r="A37" s="21">
        <f t="shared" si="0"/>
        <v>329</v>
      </c>
      <c r="B37" s="22" t="s">
        <v>822</v>
      </c>
      <c r="C37" s="24" t="s">
        <v>823</v>
      </c>
      <c r="D37" s="23" t="s">
        <v>824</v>
      </c>
      <c r="E37" s="22">
        <v>1</v>
      </c>
      <c r="F37" s="23"/>
      <c r="G37" s="22">
        <f t="shared" si="1"/>
        <v>0</v>
      </c>
    </row>
    <row r="38" spans="1:7" x14ac:dyDescent="0.25">
      <c r="A38" s="21">
        <f t="shared" si="0"/>
        <v>330</v>
      </c>
      <c r="B38" s="22" t="s">
        <v>429</v>
      </c>
      <c r="C38" s="24" t="s">
        <v>565</v>
      </c>
      <c r="D38" s="23" t="s">
        <v>431</v>
      </c>
      <c r="E38" s="22">
        <v>5</v>
      </c>
      <c r="F38" s="23"/>
      <c r="G38" s="22">
        <f t="shared" si="1"/>
        <v>0</v>
      </c>
    </row>
    <row r="39" spans="1:7" ht="28.5" x14ac:dyDescent="0.25">
      <c r="A39" s="21">
        <f t="shared" si="0"/>
        <v>331</v>
      </c>
      <c r="B39" s="22" t="s">
        <v>825</v>
      </c>
      <c r="C39" s="24" t="s">
        <v>826</v>
      </c>
      <c r="D39" s="23" t="s">
        <v>827</v>
      </c>
      <c r="E39" s="22">
        <v>1</v>
      </c>
      <c r="F39" s="23"/>
      <c r="G39" s="22">
        <f t="shared" si="1"/>
        <v>0</v>
      </c>
    </row>
    <row r="40" spans="1:7" x14ac:dyDescent="0.25">
      <c r="A40" s="21">
        <f t="shared" si="0"/>
        <v>332</v>
      </c>
      <c r="B40" s="22" t="s">
        <v>408</v>
      </c>
      <c r="C40" s="24" t="s">
        <v>409</v>
      </c>
      <c r="D40" s="23" t="s">
        <v>410</v>
      </c>
      <c r="E40" s="22">
        <v>1</v>
      </c>
      <c r="F40" s="23"/>
      <c r="G40" s="22">
        <f t="shared" si="1"/>
        <v>0</v>
      </c>
    </row>
    <row r="41" spans="1:7" x14ac:dyDescent="0.25">
      <c r="A41" s="21">
        <f t="shared" si="0"/>
        <v>333</v>
      </c>
      <c r="B41" s="22" t="s">
        <v>828</v>
      </c>
      <c r="C41" s="24" t="s">
        <v>195</v>
      </c>
      <c r="D41" s="23" t="s">
        <v>829</v>
      </c>
      <c r="E41" s="22">
        <v>1</v>
      </c>
      <c r="F41" s="23"/>
      <c r="G41" s="22">
        <f t="shared" si="1"/>
        <v>0</v>
      </c>
    </row>
    <row r="42" spans="1:7" x14ac:dyDescent="0.25">
      <c r="A42" s="21">
        <f t="shared" si="0"/>
        <v>334</v>
      </c>
      <c r="B42" s="22" t="s">
        <v>405</v>
      </c>
      <c r="C42" s="24" t="s">
        <v>406</v>
      </c>
      <c r="D42" s="23" t="s">
        <v>830</v>
      </c>
      <c r="E42" s="22">
        <v>1</v>
      </c>
      <c r="F42" s="23"/>
      <c r="G42" s="22">
        <f t="shared" si="1"/>
        <v>0</v>
      </c>
    </row>
    <row r="43" spans="1:7" x14ac:dyDescent="0.25">
      <c r="A43" s="21">
        <f t="shared" si="0"/>
        <v>335</v>
      </c>
      <c r="B43" s="22" t="s">
        <v>831</v>
      </c>
      <c r="C43" s="24" t="s">
        <v>195</v>
      </c>
      <c r="D43" s="23" t="s">
        <v>832</v>
      </c>
      <c r="E43" s="22">
        <v>1</v>
      </c>
      <c r="F43" s="23"/>
      <c r="G43" s="22">
        <f t="shared" si="1"/>
        <v>0</v>
      </c>
    </row>
    <row r="44" spans="1:7" ht="28.5" x14ac:dyDescent="0.25">
      <c r="A44" s="21">
        <f t="shared" si="0"/>
        <v>336</v>
      </c>
      <c r="B44" s="22" t="s">
        <v>414</v>
      </c>
      <c r="C44" s="24" t="s">
        <v>415</v>
      </c>
      <c r="D44" s="23" t="s">
        <v>833</v>
      </c>
      <c r="E44" s="22">
        <v>1</v>
      </c>
      <c r="F44" s="23"/>
      <c r="G44" s="22">
        <f t="shared" si="1"/>
        <v>0</v>
      </c>
    </row>
    <row r="45" spans="1:7" x14ac:dyDescent="0.25">
      <c r="A45" s="21">
        <f t="shared" si="0"/>
        <v>337</v>
      </c>
      <c r="B45" s="22" t="s">
        <v>417</v>
      </c>
      <c r="C45" s="24" t="s">
        <v>834</v>
      </c>
      <c r="D45" s="23" t="s">
        <v>419</v>
      </c>
      <c r="E45" s="22">
        <v>1</v>
      </c>
      <c r="F45" s="23"/>
      <c r="G45" s="22">
        <f t="shared" si="1"/>
        <v>0</v>
      </c>
    </row>
    <row r="46" spans="1:7" x14ac:dyDescent="0.25">
      <c r="A46" s="21">
        <f t="shared" si="0"/>
        <v>338</v>
      </c>
      <c r="B46" s="22" t="s">
        <v>835</v>
      </c>
      <c r="C46" s="24" t="s">
        <v>836</v>
      </c>
      <c r="D46" s="23" t="s">
        <v>837</v>
      </c>
      <c r="E46" s="22">
        <v>1</v>
      </c>
      <c r="F46" s="23"/>
      <c r="G46" s="22">
        <f t="shared" si="1"/>
        <v>0</v>
      </c>
    </row>
    <row r="47" spans="1:7" x14ac:dyDescent="0.25">
      <c r="A47" s="21">
        <f t="shared" si="0"/>
        <v>339</v>
      </c>
      <c r="B47" s="22" t="s">
        <v>838</v>
      </c>
      <c r="C47" s="24" t="s">
        <v>195</v>
      </c>
      <c r="D47" s="23" t="s">
        <v>839</v>
      </c>
      <c r="E47" s="22">
        <v>1</v>
      </c>
      <c r="F47" s="23"/>
      <c r="G47" s="22">
        <f t="shared" si="1"/>
        <v>0</v>
      </c>
    </row>
    <row r="48" spans="1:7" ht="28.5" x14ac:dyDescent="0.25">
      <c r="A48" s="21">
        <f t="shared" si="0"/>
        <v>340</v>
      </c>
      <c r="B48" s="22" t="s">
        <v>690</v>
      </c>
      <c r="C48" s="24" t="s">
        <v>840</v>
      </c>
      <c r="D48" s="23" t="s">
        <v>692</v>
      </c>
      <c r="E48" s="22">
        <v>4</v>
      </c>
      <c r="F48" s="23"/>
      <c r="G48" s="22">
        <f t="shared" si="1"/>
        <v>0</v>
      </c>
    </row>
    <row r="49" spans="1:7" x14ac:dyDescent="0.25">
      <c r="A49" s="21">
        <f t="shared" si="0"/>
        <v>341</v>
      </c>
      <c r="B49" s="22" t="s">
        <v>687</v>
      </c>
      <c r="C49" s="24" t="s">
        <v>841</v>
      </c>
      <c r="D49" s="23" t="s">
        <v>689</v>
      </c>
      <c r="E49" s="22">
        <v>4</v>
      </c>
      <c r="F49" s="23"/>
      <c r="G49" s="22">
        <f t="shared" si="1"/>
        <v>0</v>
      </c>
    </row>
    <row r="50" spans="1:7" x14ac:dyDescent="0.25">
      <c r="A50" s="21">
        <f t="shared" si="0"/>
        <v>342</v>
      </c>
      <c r="B50" s="22" t="s">
        <v>842</v>
      </c>
      <c r="C50" s="24" t="s">
        <v>843</v>
      </c>
      <c r="D50" s="23" t="s">
        <v>844</v>
      </c>
      <c r="E50" s="22">
        <v>1</v>
      </c>
      <c r="F50" s="23"/>
      <c r="G50" s="22">
        <f t="shared" si="1"/>
        <v>0</v>
      </c>
    </row>
    <row r="51" spans="1:7" ht="28.5" x14ac:dyDescent="0.25">
      <c r="A51" s="21">
        <f t="shared" si="0"/>
        <v>343</v>
      </c>
      <c r="B51" s="22" t="s">
        <v>423</v>
      </c>
      <c r="C51" s="24" t="s">
        <v>424</v>
      </c>
      <c r="D51" s="23" t="s">
        <v>425</v>
      </c>
      <c r="E51" s="22">
        <v>1</v>
      </c>
      <c r="F51" s="23"/>
      <c r="G51" s="22">
        <f t="shared" si="1"/>
        <v>0</v>
      </c>
    </row>
    <row r="52" spans="1:7" x14ac:dyDescent="0.25">
      <c r="A52" s="21">
        <f t="shared" si="0"/>
        <v>344</v>
      </c>
      <c r="B52" s="22" t="s">
        <v>845</v>
      </c>
      <c r="C52" s="24" t="s">
        <v>846</v>
      </c>
      <c r="D52" s="23" t="s">
        <v>847</v>
      </c>
      <c r="E52" s="22">
        <v>16</v>
      </c>
      <c r="F52" s="23"/>
      <c r="G52" s="22">
        <f t="shared" si="1"/>
        <v>0</v>
      </c>
    </row>
    <row r="53" spans="1:7" x14ac:dyDescent="0.25">
      <c r="A53" s="21">
        <f t="shared" si="0"/>
        <v>345</v>
      </c>
      <c r="B53" s="22" t="s">
        <v>761</v>
      </c>
      <c r="C53" s="24" t="s">
        <v>195</v>
      </c>
      <c r="D53" s="23" t="s">
        <v>762</v>
      </c>
      <c r="E53" s="22">
        <v>16</v>
      </c>
      <c r="F53" s="23"/>
      <c r="G53" s="22">
        <f t="shared" si="1"/>
        <v>0</v>
      </c>
    </row>
    <row r="54" spans="1:7" x14ac:dyDescent="0.25">
      <c r="A54" s="21">
        <f t="shared" si="0"/>
        <v>346</v>
      </c>
      <c r="B54" s="22" t="s">
        <v>848</v>
      </c>
      <c r="C54" s="24" t="s">
        <v>195</v>
      </c>
      <c r="D54" s="23" t="s">
        <v>849</v>
      </c>
      <c r="E54" s="22">
        <v>16</v>
      </c>
      <c r="F54" s="23"/>
      <c r="G54" s="22">
        <f t="shared" si="1"/>
        <v>0</v>
      </c>
    </row>
    <row r="55" spans="1:7" x14ac:dyDescent="0.25">
      <c r="A55" s="21">
        <f t="shared" si="0"/>
        <v>347</v>
      </c>
      <c r="B55" s="22" t="s">
        <v>850</v>
      </c>
      <c r="C55" s="24" t="s">
        <v>8</v>
      </c>
      <c r="D55" s="23" t="s">
        <v>851</v>
      </c>
      <c r="E55" s="22">
        <v>16</v>
      </c>
      <c r="F55" s="23"/>
      <c r="G55" s="22">
        <f t="shared" si="1"/>
        <v>0</v>
      </c>
    </row>
    <row r="56" spans="1:7" ht="28.5" x14ac:dyDescent="0.25">
      <c r="A56" s="21">
        <f t="shared" si="0"/>
        <v>348</v>
      </c>
      <c r="B56" s="22" t="s">
        <v>447</v>
      </c>
      <c r="C56" s="24" t="s">
        <v>852</v>
      </c>
      <c r="D56" s="23" t="s">
        <v>449</v>
      </c>
      <c r="E56" s="22">
        <v>16</v>
      </c>
      <c r="F56" s="23"/>
      <c r="G56" s="22">
        <f t="shared" si="1"/>
        <v>0</v>
      </c>
    </row>
    <row r="57" spans="1:7" x14ac:dyDescent="0.25">
      <c r="A57" s="21">
        <f t="shared" si="0"/>
        <v>349</v>
      </c>
      <c r="B57" s="22" t="s">
        <v>853</v>
      </c>
      <c r="C57" s="24" t="s">
        <v>8</v>
      </c>
      <c r="D57" s="23" t="s">
        <v>854</v>
      </c>
      <c r="E57" s="22">
        <v>2</v>
      </c>
      <c r="F57" s="23"/>
      <c r="G57" s="22">
        <f t="shared" si="1"/>
        <v>0</v>
      </c>
    </row>
    <row r="58" spans="1:7" x14ac:dyDescent="0.25">
      <c r="A58" s="21">
        <f t="shared" si="0"/>
        <v>350</v>
      </c>
      <c r="B58" s="22" t="s">
        <v>524</v>
      </c>
      <c r="C58" s="24" t="s">
        <v>855</v>
      </c>
      <c r="D58" s="23" t="s">
        <v>526</v>
      </c>
      <c r="E58" s="22">
        <v>2</v>
      </c>
      <c r="F58" s="23"/>
      <c r="G58" s="22">
        <f t="shared" si="1"/>
        <v>0</v>
      </c>
    </row>
    <row r="59" spans="1:7" x14ac:dyDescent="0.25">
      <c r="A59" s="21">
        <f t="shared" si="0"/>
        <v>351</v>
      </c>
      <c r="B59" s="22" t="s">
        <v>856</v>
      </c>
      <c r="C59" s="24" t="s">
        <v>522</v>
      </c>
      <c r="D59" s="23" t="s">
        <v>857</v>
      </c>
      <c r="E59" s="22">
        <v>2</v>
      </c>
      <c r="F59" s="23"/>
      <c r="G59" s="22">
        <f t="shared" si="1"/>
        <v>0</v>
      </c>
    </row>
    <row r="60" spans="1:7" x14ac:dyDescent="0.25">
      <c r="A60" s="21">
        <f t="shared" si="0"/>
        <v>352</v>
      </c>
      <c r="B60" s="22" t="s">
        <v>518</v>
      </c>
      <c r="C60" s="24" t="s">
        <v>519</v>
      </c>
      <c r="D60" s="23" t="s">
        <v>520</v>
      </c>
      <c r="E60" s="22">
        <v>2</v>
      </c>
      <c r="F60" s="23"/>
      <c r="G60" s="22">
        <f t="shared" si="1"/>
        <v>0</v>
      </c>
    </row>
    <row r="61" spans="1:7" x14ac:dyDescent="0.25">
      <c r="A61" s="21">
        <f t="shared" si="0"/>
        <v>353</v>
      </c>
      <c r="B61" s="22" t="s">
        <v>513</v>
      </c>
      <c r="C61" s="24" t="s">
        <v>7</v>
      </c>
      <c r="D61" s="23" t="s">
        <v>514</v>
      </c>
      <c r="E61" s="22">
        <v>2</v>
      </c>
      <c r="F61" s="23"/>
      <c r="G61" s="22">
        <f t="shared" si="1"/>
        <v>0</v>
      </c>
    </row>
    <row r="62" spans="1:7" x14ac:dyDescent="0.25">
      <c r="A62" s="21">
        <f t="shared" si="0"/>
        <v>354</v>
      </c>
      <c r="B62" s="22" t="s">
        <v>858</v>
      </c>
      <c r="C62" s="24" t="s">
        <v>8</v>
      </c>
      <c r="D62" s="23" t="s">
        <v>859</v>
      </c>
      <c r="E62" s="22">
        <v>2</v>
      </c>
      <c r="F62" s="23"/>
      <c r="G62" s="22">
        <f t="shared" si="1"/>
        <v>0</v>
      </c>
    </row>
    <row r="63" spans="1:7" x14ac:dyDescent="0.25">
      <c r="A63" s="21">
        <f t="shared" si="0"/>
        <v>355</v>
      </c>
      <c r="B63" s="22" t="s">
        <v>538</v>
      </c>
      <c r="C63" s="24" t="s">
        <v>539</v>
      </c>
      <c r="D63" s="23" t="s">
        <v>540</v>
      </c>
      <c r="E63" s="22">
        <v>2</v>
      </c>
      <c r="F63" s="23"/>
      <c r="G63" s="22">
        <f t="shared" si="1"/>
        <v>0</v>
      </c>
    </row>
    <row r="64" spans="1:7" x14ac:dyDescent="0.25">
      <c r="A64" s="21">
        <f t="shared" si="0"/>
        <v>356</v>
      </c>
      <c r="B64" s="22" t="s">
        <v>541</v>
      </c>
      <c r="C64" s="24" t="s">
        <v>542</v>
      </c>
      <c r="D64" s="23" t="s">
        <v>543</v>
      </c>
      <c r="E64" s="22">
        <v>2</v>
      </c>
      <c r="F64" s="23"/>
      <c r="G64" s="22">
        <f t="shared" si="1"/>
        <v>0</v>
      </c>
    </row>
    <row r="65" spans="1:7" x14ac:dyDescent="0.25">
      <c r="A65" s="21">
        <f t="shared" si="0"/>
        <v>357</v>
      </c>
      <c r="B65" s="22" t="s">
        <v>544</v>
      </c>
      <c r="C65" s="24" t="s">
        <v>542</v>
      </c>
      <c r="D65" s="23" t="s">
        <v>545</v>
      </c>
      <c r="E65" s="22">
        <v>2</v>
      </c>
      <c r="F65" s="23"/>
      <c r="G65" s="22">
        <f t="shared" si="1"/>
        <v>0</v>
      </c>
    </row>
    <row r="66" spans="1:7" x14ac:dyDescent="0.25">
      <c r="A66" s="21">
        <f t="shared" si="0"/>
        <v>358</v>
      </c>
      <c r="B66" s="22" t="s">
        <v>548</v>
      </c>
      <c r="C66" s="24" t="s">
        <v>549</v>
      </c>
      <c r="D66" s="23" t="s">
        <v>550</v>
      </c>
      <c r="E66" s="22">
        <v>4</v>
      </c>
      <c r="F66" s="23"/>
      <c r="G66" s="22">
        <f t="shared" si="1"/>
        <v>0</v>
      </c>
    </row>
    <row r="67" spans="1:7" x14ac:dyDescent="0.25">
      <c r="A67" s="21">
        <f t="shared" si="0"/>
        <v>359</v>
      </c>
      <c r="B67" s="22" t="s">
        <v>551</v>
      </c>
      <c r="C67" s="24" t="s">
        <v>860</v>
      </c>
      <c r="D67" s="23" t="s">
        <v>553</v>
      </c>
      <c r="E67" s="22">
        <v>4</v>
      </c>
      <c r="F67" s="23"/>
      <c r="G67" s="22">
        <f t="shared" si="1"/>
        <v>0</v>
      </c>
    </row>
    <row r="68" spans="1:7" x14ac:dyDescent="0.25">
      <c r="A68" s="21">
        <f t="shared" si="0"/>
        <v>360</v>
      </c>
      <c r="B68" s="22" t="s">
        <v>554</v>
      </c>
      <c r="C68" s="24" t="s">
        <v>555</v>
      </c>
      <c r="D68" s="23" t="s">
        <v>556</v>
      </c>
      <c r="E68" s="22">
        <v>3</v>
      </c>
      <c r="F68" s="23"/>
      <c r="G68" s="22">
        <f t="shared" si="1"/>
        <v>0</v>
      </c>
    </row>
    <row r="69" spans="1:7" x14ac:dyDescent="0.25">
      <c r="A69" s="21">
        <f t="shared" si="0"/>
        <v>361</v>
      </c>
      <c r="B69" s="22" t="s">
        <v>861</v>
      </c>
      <c r="C69" s="24" t="s">
        <v>189</v>
      </c>
      <c r="D69" s="23" t="s">
        <v>862</v>
      </c>
      <c r="E69" s="22">
        <v>1</v>
      </c>
      <c r="F69" s="23"/>
      <c r="G69" s="22">
        <f t="shared" si="1"/>
        <v>0</v>
      </c>
    </row>
    <row r="70" spans="1:7" x14ac:dyDescent="0.25">
      <c r="A70" s="21">
        <f t="shared" ref="A70:A83" si="2">A69+1</f>
        <v>362</v>
      </c>
      <c r="B70" s="22" t="s">
        <v>863</v>
      </c>
      <c r="C70" s="24" t="s">
        <v>864</v>
      </c>
      <c r="D70" s="23" t="s">
        <v>865</v>
      </c>
      <c r="E70" s="22">
        <v>1</v>
      </c>
      <c r="F70" s="23"/>
      <c r="G70" s="22">
        <f t="shared" ref="G70:G83" si="3">+E70*F70</f>
        <v>0</v>
      </c>
    </row>
    <row r="71" spans="1:7" x14ac:dyDescent="0.25">
      <c r="A71" s="21">
        <f t="shared" si="2"/>
        <v>363</v>
      </c>
      <c r="B71" s="22" t="s">
        <v>866</v>
      </c>
      <c r="C71" s="24" t="s">
        <v>867</v>
      </c>
      <c r="D71" s="23" t="s">
        <v>868</v>
      </c>
      <c r="E71" s="22">
        <v>1</v>
      </c>
      <c r="F71" s="23"/>
      <c r="G71" s="22">
        <f t="shared" si="3"/>
        <v>0</v>
      </c>
    </row>
    <row r="72" spans="1:7" x14ac:dyDescent="0.25">
      <c r="A72" s="21">
        <f t="shared" si="2"/>
        <v>364</v>
      </c>
      <c r="B72" s="22" t="s">
        <v>869</v>
      </c>
      <c r="C72" s="24" t="s">
        <v>870</v>
      </c>
      <c r="D72" s="23" t="s">
        <v>871</v>
      </c>
      <c r="E72" s="22">
        <v>2</v>
      </c>
      <c r="F72" s="23"/>
      <c r="G72" s="22">
        <f t="shared" si="3"/>
        <v>0</v>
      </c>
    </row>
    <row r="73" spans="1:7" x14ac:dyDescent="0.25">
      <c r="A73" s="21">
        <f t="shared" si="2"/>
        <v>365</v>
      </c>
      <c r="B73" s="22" t="s">
        <v>872</v>
      </c>
      <c r="C73" s="24" t="s">
        <v>571</v>
      </c>
      <c r="D73" s="23" t="s">
        <v>873</v>
      </c>
      <c r="E73" s="22">
        <v>1</v>
      </c>
      <c r="F73" s="23"/>
      <c r="G73" s="22">
        <f t="shared" si="3"/>
        <v>0</v>
      </c>
    </row>
    <row r="74" spans="1:7" x14ac:dyDescent="0.25">
      <c r="A74" s="21">
        <f t="shared" si="2"/>
        <v>366</v>
      </c>
      <c r="B74" s="22" t="s">
        <v>874</v>
      </c>
      <c r="C74" s="24" t="s">
        <v>7</v>
      </c>
      <c r="D74" s="23" t="s">
        <v>875</v>
      </c>
      <c r="E74" s="22">
        <v>1</v>
      </c>
      <c r="F74" s="23"/>
      <c r="G74" s="22">
        <f t="shared" si="3"/>
        <v>0</v>
      </c>
    </row>
    <row r="75" spans="1:7" x14ac:dyDescent="0.25">
      <c r="A75" s="21">
        <f t="shared" si="2"/>
        <v>367</v>
      </c>
      <c r="B75" s="22" t="s">
        <v>876</v>
      </c>
      <c r="C75" s="24" t="s">
        <v>8</v>
      </c>
      <c r="D75" s="23" t="s">
        <v>877</v>
      </c>
      <c r="E75" s="22">
        <v>1</v>
      </c>
      <c r="F75" s="23"/>
      <c r="G75" s="22">
        <f t="shared" si="3"/>
        <v>0</v>
      </c>
    </row>
    <row r="76" spans="1:7" x14ac:dyDescent="0.25">
      <c r="A76" s="21">
        <f t="shared" si="2"/>
        <v>368</v>
      </c>
      <c r="B76" s="22" t="s">
        <v>618</v>
      </c>
      <c r="C76" s="24" t="s">
        <v>619</v>
      </c>
      <c r="D76" s="23" t="s">
        <v>620</v>
      </c>
      <c r="E76" s="22">
        <v>3</v>
      </c>
      <c r="F76" s="23"/>
      <c r="G76" s="22">
        <f t="shared" si="3"/>
        <v>0</v>
      </c>
    </row>
    <row r="77" spans="1:7" x14ac:dyDescent="0.25">
      <c r="A77" s="21">
        <f t="shared" si="2"/>
        <v>369</v>
      </c>
      <c r="B77" s="22" t="s">
        <v>878</v>
      </c>
      <c r="C77" s="24" t="s">
        <v>519</v>
      </c>
      <c r="D77" s="23" t="s">
        <v>879</v>
      </c>
      <c r="E77" s="22">
        <v>2</v>
      </c>
      <c r="F77" s="23"/>
      <c r="G77" s="22">
        <f t="shared" si="3"/>
        <v>0</v>
      </c>
    </row>
    <row r="78" spans="1:7" x14ac:dyDescent="0.25">
      <c r="A78" s="21">
        <f t="shared" si="2"/>
        <v>370</v>
      </c>
      <c r="B78" s="22" t="s">
        <v>591</v>
      </c>
      <c r="C78" s="24" t="s">
        <v>519</v>
      </c>
      <c r="D78" s="23" t="s">
        <v>592</v>
      </c>
      <c r="E78" s="22">
        <v>2</v>
      </c>
      <c r="F78" s="23"/>
      <c r="G78" s="22">
        <f t="shared" si="3"/>
        <v>0</v>
      </c>
    </row>
    <row r="79" spans="1:7" x14ac:dyDescent="0.25">
      <c r="A79" s="21">
        <f t="shared" si="2"/>
        <v>371</v>
      </c>
      <c r="B79" s="22" t="s">
        <v>626</v>
      </c>
      <c r="C79" s="24" t="s">
        <v>880</v>
      </c>
      <c r="D79" s="23" t="s">
        <v>628</v>
      </c>
      <c r="E79" s="22">
        <v>2</v>
      </c>
      <c r="F79" s="23"/>
      <c r="G79" s="22">
        <f t="shared" si="3"/>
        <v>0</v>
      </c>
    </row>
    <row r="80" spans="1:7" x14ac:dyDescent="0.25">
      <c r="A80" s="21">
        <f t="shared" si="2"/>
        <v>372</v>
      </c>
      <c r="B80" s="22" t="s">
        <v>629</v>
      </c>
      <c r="C80" s="24" t="s">
        <v>881</v>
      </c>
      <c r="D80" s="23" t="s">
        <v>631</v>
      </c>
      <c r="E80" s="22">
        <v>2</v>
      </c>
      <c r="F80" s="23"/>
      <c r="G80" s="22">
        <f t="shared" si="3"/>
        <v>0</v>
      </c>
    </row>
    <row r="81" spans="1:7" x14ac:dyDescent="0.25">
      <c r="A81" s="21">
        <f t="shared" si="2"/>
        <v>373</v>
      </c>
      <c r="B81" s="22" t="s">
        <v>623</v>
      </c>
      <c r="C81" s="24" t="s">
        <v>8</v>
      </c>
      <c r="D81" s="23" t="s">
        <v>625</v>
      </c>
      <c r="E81" s="22">
        <v>2</v>
      </c>
      <c r="F81" s="23"/>
      <c r="G81" s="22">
        <f t="shared" si="3"/>
        <v>0</v>
      </c>
    </row>
    <row r="82" spans="1:7" x14ac:dyDescent="0.25">
      <c r="A82" s="21">
        <f t="shared" si="2"/>
        <v>374</v>
      </c>
      <c r="B82" s="22" t="s">
        <v>882</v>
      </c>
      <c r="C82" s="24" t="s">
        <v>195</v>
      </c>
      <c r="D82" s="23" t="s">
        <v>885</v>
      </c>
      <c r="E82" s="22">
        <v>1</v>
      </c>
      <c r="F82" s="23"/>
      <c r="G82" s="22">
        <f t="shared" si="3"/>
        <v>0</v>
      </c>
    </row>
    <row r="83" spans="1:7" x14ac:dyDescent="0.25">
      <c r="A83" s="21">
        <f t="shared" si="2"/>
        <v>375</v>
      </c>
      <c r="B83" s="22" t="s">
        <v>883</v>
      </c>
      <c r="C83" s="24" t="s">
        <v>884</v>
      </c>
      <c r="D83" s="23" t="s">
        <v>886</v>
      </c>
      <c r="E83" s="22">
        <v>1</v>
      </c>
      <c r="F83" s="23"/>
      <c r="G83" s="22">
        <f t="shared" si="3"/>
        <v>0</v>
      </c>
    </row>
    <row r="84" spans="1:7" ht="15.75" thickBot="1" x14ac:dyDescent="0.3"/>
    <row r="85" spans="1:7" ht="15.75" thickBot="1" x14ac:dyDescent="0.3">
      <c r="D85" s="41" t="str">
        <f>+'TOP END UGE02 CARRASCO'!D52</f>
        <v>Total US$</v>
      </c>
      <c r="G85" s="42">
        <f>+SUM(G5:G83)</f>
        <v>0</v>
      </c>
    </row>
  </sheetData>
  <autoFilter ref="A4:G83"/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opLeftCell="A62" workbookViewId="0">
      <selection activeCell="D93" sqref="D93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  <col min="5" max="6" width="20.5703125" style="18" customWidth="1"/>
  </cols>
  <sheetData>
    <row r="1" spans="1:7" ht="18.75" x14ac:dyDescent="0.3">
      <c r="A1" s="20" t="str">
        <f>+'TOP END UGE03 TAPIRANI'!A1:G1</f>
        <v>QE-7417 PROVISION DE REPUESTOS CATERPILLAR</v>
      </c>
      <c r="B1" s="20"/>
      <c r="C1" s="20"/>
      <c r="D1" s="20"/>
      <c r="E1" s="20"/>
      <c r="F1" s="20"/>
      <c r="G1" s="20"/>
    </row>
    <row r="2" spans="1:7" ht="18.75" x14ac:dyDescent="0.3">
      <c r="A2" s="20" t="str">
        <f>+'TOP END UGE03 TAPIRANI'!A2:G2</f>
        <v xml:space="preserve">Anexo 3  Formato B - 1  Planilla de Propuesta Económica </v>
      </c>
      <c r="B2" s="20"/>
      <c r="C2" s="20"/>
      <c r="D2" s="20"/>
      <c r="E2" s="20"/>
      <c r="F2" s="20"/>
      <c r="G2" s="20"/>
    </row>
    <row r="3" spans="1:7" ht="29.25" customHeight="1" thickBot="1" x14ac:dyDescent="0.3">
      <c r="A3" s="19" t="s">
        <v>887</v>
      </c>
      <c r="B3" s="19"/>
      <c r="C3" s="19"/>
      <c r="D3" s="19"/>
      <c r="E3" s="19"/>
      <c r="F3" s="19"/>
      <c r="G3" s="19"/>
    </row>
    <row r="4" spans="1:7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  <c r="F4" s="14" t="s">
        <v>1301</v>
      </c>
      <c r="G4" s="3" t="s">
        <v>1302</v>
      </c>
    </row>
    <row r="5" spans="1:7" x14ac:dyDescent="0.25">
      <c r="A5" s="21">
        <f>+'TOP END UBP01 CARRASCO'!A83+1</f>
        <v>376</v>
      </c>
      <c r="B5" s="22" t="s">
        <v>295</v>
      </c>
      <c r="C5" s="24" t="s">
        <v>888</v>
      </c>
      <c r="D5" s="23" t="s">
        <v>297</v>
      </c>
      <c r="E5" s="22">
        <v>2</v>
      </c>
      <c r="F5" s="23"/>
      <c r="G5" s="22">
        <f>+E5*F5</f>
        <v>0</v>
      </c>
    </row>
    <row r="6" spans="1:7" x14ac:dyDescent="0.25">
      <c r="A6" s="21">
        <f t="shared" ref="A6:A69" si="0">A5+1</f>
        <v>377</v>
      </c>
      <c r="B6" s="22" t="s">
        <v>311</v>
      </c>
      <c r="C6" s="24" t="s">
        <v>889</v>
      </c>
      <c r="D6" s="23" t="s">
        <v>890</v>
      </c>
      <c r="E6" s="22">
        <v>48</v>
      </c>
      <c r="F6" s="23"/>
      <c r="G6" s="22">
        <f t="shared" ref="G6:G69" si="1">+E6*F6</f>
        <v>0</v>
      </c>
    </row>
    <row r="7" spans="1:7" x14ac:dyDescent="0.25">
      <c r="A7" s="21">
        <f t="shared" si="0"/>
        <v>378</v>
      </c>
      <c r="B7" s="22" t="s">
        <v>317</v>
      </c>
      <c r="C7" s="24" t="s">
        <v>891</v>
      </c>
      <c r="D7" s="23" t="s">
        <v>319</v>
      </c>
      <c r="E7" s="22">
        <v>24</v>
      </c>
      <c r="F7" s="23"/>
      <c r="G7" s="22">
        <f t="shared" si="1"/>
        <v>0</v>
      </c>
    </row>
    <row r="8" spans="1:7" x14ac:dyDescent="0.25">
      <c r="A8" s="21">
        <f t="shared" si="0"/>
        <v>379</v>
      </c>
      <c r="B8" s="22" t="s">
        <v>892</v>
      </c>
      <c r="C8" s="24" t="s">
        <v>893</v>
      </c>
      <c r="D8" s="23" t="s">
        <v>894</v>
      </c>
      <c r="E8" s="22">
        <v>4</v>
      </c>
      <c r="F8" s="23"/>
      <c r="G8" s="22">
        <f t="shared" si="1"/>
        <v>0</v>
      </c>
    </row>
    <row r="9" spans="1:7" x14ac:dyDescent="0.25">
      <c r="A9" s="21">
        <f t="shared" si="0"/>
        <v>380</v>
      </c>
      <c r="B9" s="22" t="s">
        <v>320</v>
      </c>
      <c r="C9" s="24" t="s">
        <v>895</v>
      </c>
      <c r="D9" s="23" t="s">
        <v>322</v>
      </c>
      <c r="E9" s="22">
        <v>24</v>
      </c>
      <c r="F9" s="23"/>
      <c r="G9" s="22">
        <f t="shared" si="1"/>
        <v>0</v>
      </c>
    </row>
    <row r="10" spans="1:7" x14ac:dyDescent="0.25">
      <c r="A10" s="21">
        <f t="shared" si="0"/>
        <v>381</v>
      </c>
      <c r="B10" s="22" t="s">
        <v>896</v>
      </c>
      <c r="C10" s="24" t="s">
        <v>897</v>
      </c>
      <c r="D10" s="23" t="s">
        <v>898</v>
      </c>
      <c r="E10" s="22">
        <v>4</v>
      </c>
      <c r="F10" s="23"/>
      <c r="G10" s="22">
        <f t="shared" si="1"/>
        <v>0</v>
      </c>
    </row>
    <row r="11" spans="1:7" x14ac:dyDescent="0.25">
      <c r="A11" s="21">
        <f t="shared" si="0"/>
        <v>382</v>
      </c>
      <c r="B11" s="22" t="s">
        <v>340</v>
      </c>
      <c r="C11" s="24" t="s">
        <v>899</v>
      </c>
      <c r="D11" s="23" t="s">
        <v>900</v>
      </c>
      <c r="E11" s="22">
        <v>48</v>
      </c>
      <c r="F11" s="23"/>
      <c r="G11" s="22">
        <f t="shared" si="1"/>
        <v>0</v>
      </c>
    </row>
    <row r="12" spans="1:7" x14ac:dyDescent="0.25">
      <c r="A12" s="21">
        <f t="shared" si="0"/>
        <v>383</v>
      </c>
      <c r="B12" s="22" t="s">
        <v>334</v>
      </c>
      <c r="C12" s="24" t="s">
        <v>901</v>
      </c>
      <c r="D12" s="23" t="s">
        <v>902</v>
      </c>
      <c r="E12" s="22">
        <v>96</v>
      </c>
      <c r="F12" s="23"/>
      <c r="G12" s="22">
        <f t="shared" si="1"/>
        <v>0</v>
      </c>
    </row>
    <row r="13" spans="1:7" x14ac:dyDescent="0.25">
      <c r="A13" s="21">
        <f t="shared" si="0"/>
        <v>384</v>
      </c>
      <c r="B13" s="22" t="s">
        <v>326</v>
      </c>
      <c r="C13" s="24" t="s">
        <v>903</v>
      </c>
      <c r="D13" s="23" t="s">
        <v>327</v>
      </c>
      <c r="E13" s="22">
        <v>24</v>
      </c>
      <c r="F13" s="23"/>
      <c r="G13" s="22">
        <f t="shared" si="1"/>
        <v>0</v>
      </c>
    </row>
    <row r="14" spans="1:7" x14ac:dyDescent="0.25">
      <c r="A14" s="21">
        <f t="shared" si="0"/>
        <v>385</v>
      </c>
      <c r="B14" s="22" t="s">
        <v>323</v>
      </c>
      <c r="C14" s="24" t="s">
        <v>904</v>
      </c>
      <c r="D14" s="23" t="s">
        <v>325</v>
      </c>
      <c r="E14" s="22">
        <v>24</v>
      </c>
      <c r="F14" s="23"/>
      <c r="G14" s="22">
        <f t="shared" si="1"/>
        <v>0</v>
      </c>
    </row>
    <row r="15" spans="1:7" x14ac:dyDescent="0.25">
      <c r="A15" s="21">
        <f t="shared" si="0"/>
        <v>386</v>
      </c>
      <c r="B15" s="22" t="s">
        <v>337</v>
      </c>
      <c r="C15" s="24" t="s">
        <v>338</v>
      </c>
      <c r="D15" s="23">
        <v>1976999</v>
      </c>
      <c r="E15" s="22">
        <v>48</v>
      </c>
      <c r="F15" s="23"/>
      <c r="G15" s="22">
        <f t="shared" si="1"/>
        <v>0</v>
      </c>
    </row>
    <row r="16" spans="1:7" x14ac:dyDescent="0.25">
      <c r="A16" s="21">
        <f t="shared" si="0"/>
        <v>387</v>
      </c>
      <c r="B16" s="22" t="s">
        <v>328</v>
      </c>
      <c r="C16" s="24" t="s">
        <v>905</v>
      </c>
      <c r="D16" s="23" t="s">
        <v>330</v>
      </c>
      <c r="E16" s="22">
        <v>48</v>
      </c>
      <c r="F16" s="23"/>
      <c r="G16" s="22">
        <f t="shared" si="1"/>
        <v>0</v>
      </c>
    </row>
    <row r="17" spans="1:7" x14ac:dyDescent="0.25">
      <c r="A17" s="21">
        <f t="shared" si="0"/>
        <v>388</v>
      </c>
      <c r="B17" s="22" t="s">
        <v>331</v>
      </c>
      <c r="C17" s="24" t="s">
        <v>906</v>
      </c>
      <c r="D17" s="23" t="s">
        <v>333</v>
      </c>
      <c r="E17" s="22">
        <v>48</v>
      </c>
      <c r="F17" s="23"/>
      <c r="G17" s="22">
        <f t="shared" si="1"/>
        <v>0</v>
      </c>
    </row>
    <row r="18" spans="1:7" x14ac:dyDescent="0.25">
      <c r="A18" s="21">
        <f t="shared" si="0"/>
        <v>389</v>
      </c>
      <c r="B18" s="22" t="s">
        <v>907</v>
      </c>
      <c r="C18" s="24" t="s">
        <v>820</v>
      </c>
      <c r="D18" s="23" t="s">
        <v>908</v>
      </c>
      <c r="E18" s="22">
        <v>12</v>
      </c>
      <c r="F18" s="23"/>
      <c r="G18" s="22">
        <f t="shared" si="1"/>
        <v>0</v>
      </c>
    </row>
    <row r="19" spans="1:7" x14ac:dyDescent="0.25">
      <c r="A19" s="21">
        <f t="shared" si="0"/>
        <v>390</v>
      </c>
      <c r="B19" s="22" t="s">
        <v>909</v>
      </c>
      <c r="C19" s="24" t="s">
        <v>195</v>
      </c>
      <c r="D19" s="23" t="s">
        <v>910</v>
      </c>
      <c r="E19" s="22">
        <v>1</v>
      </c>
      <c r="F19" s="23"/>
      <c r="G19" s="22">
        <f t="shared" si="1"/>
        <v>0</v>
      </c>
    </row>
    <row r="20" spans="1:7" x14ac:dyDescent="0.25">
      <c r="A20" s="21">
        <f t="shared" si="0"/>
        <v>391</v>
      </c>
      <c r="B20" s="22" t="s">
        <v>911</v>
      </c>
      <c r="C20" s="24" t="s">
        <v>195</v>
      </c>
      <c r="D20" s="23" t="s">
        <v>912</v>
      </c>
      <c r="E20" s="22">
        <v>1</v>
      </c>
      <c r="F20" s="23"/>
      <c r="G20" s="22">
        <f t="shared" si="1"/>
        <v>0</v>
      </c>
    </row>
    <row r="21" spans="1:7" x14ac:dyDescent="0.25">
      <c r="A21" s="21">
        <f t="shared" si="0"/>
        <v>392</v>
      </c>
      <c r="B21" s="22" t="s">
        <v>913</v>
      </c>
      <c r="C21" s="24" t="s">
        <v>914</v>
      </c>
      <c r="D21" s="23" t="s">
        <v>915</v>
      </c>
      <c r="E21" s="22">
        <v>1</v>
      </c>
      <c r="F21" s="23"/>
      <c r="G21" s="22">
        <f t="shared" si="1"/>
        <v>0</v>
      </c>
    </row>
    <row r="22" spans="1:7" x14ac:dyDescent="0.25">
      <c r="A22" s="21">
        <f t="shared" si="0"/>
        <v>393</v>
      </c>
      <c r="B22" s="22" t="s">
        <v>253</v>
      </c>
      <c r="C22" s="24" t="s">
        <v>8</v>
      </c>
      <c r="D22" s="23" t="s">
        <v>916</v>
      </c>
      <c r="E22" s="22">
        <v>1</v>
      </c>
      <c r="F22" s="23"/>
      <c r="G22" s="22">
        <f t="shared" si="1"/>
        <v>0</v>
      </c>
    </row>
    <row r="23" spans="1:7" x14ac:dyDescent="0.25">
      <c r="A23" s="21">
        <f t="shared" si="0"/>
        <v>394</v>
      </c>
      <c r="B23" s="22" t="s">
        <v>917</v>
      </c>
      <c r="C23" s="24" t="s">
        <v>918</v>
      </c>
      <c r="D23" s="23" t="s">
        <v>919</v>
      </c>
      <c r="E23" s="22">
        <v>1</v>
      </c>
      <c r="F23" s="23"/>
      <c r="G23" s="22">
        <f t="shared" si="1"/>
        <v>0</v>
      </c>
    </row>
    <row r="24" spans="1:7" x14ac:dyDescent="0.25">
      <c r="A24" s="21">
        <f t="shared" si="0"/>
        <v>395</v>
      </c>
      <c r="B24" s="22" t="s">
        <v>920</v>
      </c>
      <c r="C24" s="24" t="s">
        <v>921</v>
      </c>
      <c r="D24" s="23" t="s">
        <v>922</v>
      </c>
      <c r="E24" s="22">
        <v>1</v>
      </c>
      <c r="F24" s="23"/>
      <c r="G24" s="22">
        <f t="shared" si="1"/>
        <v>0</v>
      </c>
    </row>
    <row r="25" spans="1:7" x14ac:dyDescent="0.25">
      <c r="A25" s="21">
        <f t="shared" si="0"/>
        <v>396</v>
      </c>
      <c r="B25" s="22" t="s">
        <v>533</v>
      </c>
      <c r="C25" s="24" t="s">
        <v>8</v>
      </c>
      <c r="D25" s="23" t="s">
        <v>534</v>
      </c>
      <c r="E25" s="22">
        <v>1</v>
      </c>
      <c r="F25" s="23"/>
      <c r="G25" s="22">
        <f t="shared" si="1"/>
        <v>0</v>
      </c>
    </row>
    <row r="26" spans="1:7" x14ac:dyDescent="0.25">
      <c r="A26" s="21">
        <f t="shared" si="0"/>
        <v>397</v>
      </c>
      <c r="B26" s="22" t="s">
        <v>527</v>
      </c>
      <c r="C26" s="24" t="s">
        <v>923</v>
      </c>
      <c r="D26" s="23" t="s">
        <v>529</v>
      </c>
      <c r="E26" s="22">
        <v>1</v>
      </c>
      <c r="F26" s="23"/>
      <c r="G26" s="22">
        <f t="shared" si="1"/>
        <v>0</v>
      </c>
    </row>
    <row r="27" spans="1:7" x14ac:dyDescent="0.25">
      <c r="A27" s="21">
        <f t="shared" si="0"/>
        <v>398</v>
      </c>
      <c r="B27" s="22" t="s">
        <v>518</v>
      </c>
      <c r="C27" s="24" t="s">
        <v>914</v>
      </c>
      <c r="D27" s="23" t="s">
        <v>520</v>
      </c>
      <c r="E27" s="22">
        <v>1</v>
      </c>
      <c r="F27" s="23"/>
      <c r="G27" s="22">
        <f t="shared" si="1"/>
        <v>0</v>
      </c>
    </row>
    <row r="28" spans="1:7" x14ac:dyDescent="0.25">
      <c r="A28" s="21">
        <f t="shared" si="0"/>
        <v>399</v>
      </c>
      <c r="B28" s="22" t="s">
        <v>510</v>
      </c>
      <c r="C28" s="24" t="s">
        <v>924</v>
      </c>
      <c r="D28" s="23" t="s">
        <v>512</v>
      </c>
      <c r="E28" s="22">
        <v>1</v>
      </c>
      <c r="F28" s="23"/>
      <c r="G28" s="22">
        <f t="shared" si="1"/>
        <v>0</v>
      </c>
    </row>
    <row r="29" spans="1:7" x14ac:dyDescent="0.25">
      <c r="A29" s="21">
        <f t="shared" si="0"/>
        <v>400</v>
      </c>
      <c r="B29" s="22" t="s">
        <v>925</v>
      </c>
      <c r="C29" s="24" t="s">
        <v>10</v>
      </c>
      <c r="D29" s="23" t="s">
        <v>926</v>
      </c>
      <c r="E29" s="22">
        <v>1</v>
      </c>
      <c r="F29" s="23"/>
      <c r="G29" s="22">
        <f t="shared" si="1"/>
        <v>0</v>
      </c>
    </row>
    <row r="30" spans="1:7" x14ac:dyDescent="0.25">
      <c r="A30" s="21">
        <f t="shared" si="0"/>
        <v>401</v>
      </c>
      <c r="B30" s="22" t="s">
        <v>513</v>
      </c>
      <c r="C30" s="24" t="s">
        <v>7</v>
      </c>
      <c r="D30" s="23" t="s">
        <v>514</v>
      </c>
      <c r="E30" s="22">
        <v>1</v>
      </c>
      <c r="F30" s="23"/>
      <c r="G30" s="22">
        <f t="shared" si="1"/>
        <v>0</v>
      </c>
    </row>
    <row r="31" spans="1:7" x14ac:dyDescent="0.25">
      <c r="A31" s="21">
        <f t="shared" si="0"/>
        <v>402</v>
      </c>
      <c r="B31" s="22" t="s">
        <v>538</v>
      </c>
      <c r="C31" s="24" t="s">
        <v>927</v>
      </c>
      <c r="D31" s="23" t="s">
        <v>540</v>
      </c>
      <c r="E31" s="22">
        <v>2</v>
      </c>
      <c r="F31" s="23"/>
      <c r="G31" s="22">
        <f t="shared" si="1"/>
        <v>0</v>
      </c>
    </row>
    <row r="32" spans="1:7" x14ac:dyDescent="0.25">
      <c r="A32" s="21">
        <f t="shared" si="0"/>
        <v>403</v>
      </c>
      <c r="B32" s="22" t="s">
        <v>541</v>
      </c>
      <c r="C32" s="24" t="s">
        <v>928</v>
      </c>
      <c r="D32" s="23" t="s">
        <v>543</v>
      </c>
      <c r="E32" s="22">
        <v>2</v>
      </c>
      <c r="F32" s="23"/>
      <c r="G32" s="22">
        <f t="shared" si="1"/>
        <v>0</v>
      </c>
    </row>
    <row r="33" spans="1:7" x14ac:dyDescent="0.25">
      <c r="A33" s="21">
        <f t="shared" si="0"/>
        <v>404</v>
      </c>
      <c r="B33" s="22" t="s">
        <v>544</v>
      </c>
      <c r="C33" s="24" t="s">
        <v>928</v>
      </c>
      <c r="D33" s="23" t="s">
        <v>545</v>
      </c>
      <c r="E33" s="22">
        <v>2</v>
      </c>
      <c r="F33" s="23"/>
      <c r="G33" s="22">
        <f t="shared" si="1"/>
        <v>0</v>
      </c>
    </row>
    <row r="34" spans="1:7" x14ac:dyDescent="0.25">
      <c r="A34" s="21">
        <f t="shared" si="0"/>
        <v>405</v>
      </c>
      <c r="B34" s="22" t="s">
        <v>559</v>
      </c>
      <c r="C34" s="24" t="s">
        <v>929</v>
      </c>
      <c r="D34" s="23" t="s">
        <v>561</v>
      </c>
      <c r="E34" s="22">
        <v>1</v>
      </c>
      <c r="F34" s="23"/>
      <c r="G34" s="22">
        <f t="shared" si="1"/>
        <v>0</v>
      </c>
    </row>
    <row r="35" spans="1:7" x14ac:dyDescent="0.25">
      <c r="A35" s="21">
        <f t="shared" si="0"/>
        <v>406</v>
      </c>
      <c r="B35" s="22" t="s">
        <v>242</v>
      </c>
      <c r="C35" s="24" t="s">
        <v>9</v>
      </c>
      <c r="D35" s="23" t="s">
        <v>244</v>
      </c>
      <c r="E35" s="22">
        <v>3</v>
      </c>
      <c r="F35" s="23"/>
      <c r="G35" s="22">
        <f t="shared" si="1"/>
        <v>0</v>
      </c>
    </row>
    <row r="36" spans="1:7" x14ac:dyDescent="0.25">
      <c r="A36" s="21">
        <f t="shared" si="0"/>
        <v>407</v>
      </c>
      <c r="B36" s="22" t="s">
        <v>562</v>
      </c>
      <c r="C36" s="24" t="s">
        <v>189</v>
      </c>
      <c r="D36" s="23" t="s">
        <v>563</v>
      </c>
      <c r="E36" s="22">
        <v>1</v>
      </c>
      <c r="F36" s="23"/>
      <c r="G36" s="22">
        <f t="shared" si="1"/>
        <v>0</v>
      </c>
    </row>
    <row r="37" spans="1:7" x14ac:dyDescent="0.25">
      <c r="A37" s="21">
        <f t="shared" si="0"/>
        <v>408</v>
      </c>
      <c r="B37" s="22" t="s">
        <v>930</v>
      </c>
      <c r="C37" s="24" t="s">
        <v>931</v>
      </c>
      <c r="D37" s="23" t="s">
        <v>932</v>
      </c>
      <c r="E37" s="22">
        <v>1</v>
      </c>
      <c r="F37" s="23"/>
      <c r="G37" s="22">
        <f t="shared" si="1"/>
        <v>0</v>
      </c>
    </row>
    <row r="38" spans="1:7" x14ac:dyDescent="0.25">
      <c r="A38" s="21">
        <f t="shared" si="0"/>
        <v>409</v>
      </c>
      <c r="B38" s="22" t="s">
        <v>863</v>
      </c>
      <c r="C38" s="24" t="s">
        <v>933</v>
      </c>
      <c r="D38" s="23" t="s">
        <v>934</v>
      </c>
      <c r="E38" s="22">
        <v>1</v>
      </c>
      <c r="F38" s="23"/>
      <c r="G38" s="22">
        <f t="shared" si="1"/>
        <v>0</v>
      </c>
    </row>
    <row r="39" spans="1:7" x14ac:dyDescent="0.25">
      <c r="A39" s="21">
        <f t="shared" si="0"/>
        <v>410</v>
      </c>
      <c r="B39" s="22" t="s">
        <v>935</v>
      </c>
      <c r="C39" s="24" t="s">
        <v>914</v>
      </c>
      <c r="D39" s="23" t="s">
        <v>936</v>
      </c>
      <c r="E39" s="22">
        <v>1</v>
      </c>
      <c r="F39" s="23"/>
      <c r="G39" s="22">
        <f t="shared" si="1"/>
        <v>0</v>
      </c>
    </row>
    <row r="40" spans="1:7" x14ac:dyDescent="0.25">
      <c r="A40" s="21">
        <f t="shared" si="0"/>
        <v>411</v>
      </c>
      <c r="B40" s="22" t="s">
        <v>876</v>
      </c>
      <c r="C40" s="24" t="s">
        <v>8</v>
      </c>
      <c r="D40" s="23" t="s">
        <v>877</v>
      </c>
      <c r="E40" s="22">
        <v>1</v>
      </c>
      <c r="F40" s="23"/>
      <c r="G40" s="22">
        <f t="shared" si="1"/>
        <v>0</v>
      </c>
    </row>
    <row r="41" spans="1:7" x14ac:dyDescent="0.25">
      <c r="A41" s="21">
        <f t="shared" si="0"/>
        <v>412</v>
      </c>
      <c r="B41" s="22" t="s">
        <v>570</v>
      </c>
      <c r="C41" s="24" t="s">
        <v>937</v>
      </c>
      <c r="D41" s="23" t="s">
        <v>572</v>
      </c>
      <c r="E41" s="22">
        <v>1</v>
      </c>
      <c r="F41" s="23"/>
      <c r="G41" s="22">
        <f t="shared" si="1"/>
        <v>0</v>
      </c>
    </row>
    <row r="42" spans="1:7" x14ac:dyDescent="0.25">
      <c r="A42" s="21">
        <f t="shared" si="0"/>
        <v>413</v>
      </c>
      <c r="B42" s="22" t="s">
        <v>874</v>
      </c>
      <c r="C42" s="24" t="s">
        <v>7</v>
      </c>
      <c r="D42" s="23" t="s">
        <v>938</v>
      </c>
      <c r="E42" s="22">
        <v>1</v>
      </c>
      <c r="F42" s="23"/>
      <c r="G42" s="22">
        <f t="shared" si="1"/>
        <v>0</v>
      </c>
    </row>
    <row r="43" spans="1:7" x14ac:dyDescent="0.25">
      <c r="A43" s="21">
        <f t="shared" si="0"/>
        <v>414</v>
      </c>
      <c r="B43" s="22" t="s">
        <v>939</v>
      </c>
      <c r="C43" s="24" t="s">
        <v>940</v>
      </c>
      <c r="D43" s="23" t="s">
        <v>941</v>
      </c>
      <c r="E43" s="22">
        <v>1</v>
      </c>
      <c r="F43" s="23"/>
      <c r="G43" s="22">
        <f t="shared" si="1"/>
        <v>0</v>
      </c>
    </row>
    <row r="44" spans="1:7" x14ac:dyDescent="0.25">
      <c r="A44" s="21">
        <f t="shared" si="0"/>
        <v>415</v>
      </c>
      <c r="B44" s="22" t="s">
        <v>582</v>
      </c>
      <c r="C44" s="24" t="s">
        <v>942</v>
      </c>
      <c r="D44" s="23" t="s">
        <v>584</v>
      </c>
      <c r="E44" s="22">
        <v>1</v>
      </c>
      <c r="F44" s="23"/>
      <c r="G44" s="22">
        <f t="shared" si="1"/>
        <v>0</v>
      </c>
    </row>
    <row r="45" spans="1:7" x14ac:dyDescent="0.25">
      <c r="A45" s="21">
        <f t="shared" si="0"/>
        <v>416</v>
      </c>
      <c r="B45" s="22" t="s">
        <v>943</v>
      </c>
      <c r="C45" s="24" t="s">
        <v>944</v>
      </c>
      <c r="D45" s="23" t="s">
        <v>945</v>
      </c>
      <c r="E45" s="22">
        <v>1</v>
      </c>
      <c r="F45" s="23"/>
      <c r="G45" s="22">
        <f t="shared" si="1"/>
        <v>0</v>
      </c>
    </row>
    <row r="46" spans="1:7" x14ac:dyDescent="0.25">
      <c r="A46" s="21">
        <f t="shared" si="0"/>
        <v>417</v>
      </c>
      <c r="B46" s="22" t="s">
        <v>946</v>
      </c>
      <c r="C46" s="24" t="s">
        <v>406</v>
      </c>
      <c r="D46" s="23" t="s">
        <v>947</v>
      </c>
      <c r="E46" s="22">
        <v>1</v>
      </c>
      <c r="F46" s="23"/>
      <c r="G46" s="22">
        <f t="shared" si="1"/>
        <v>0</v>
      </c>
    </row>
    <row r="47" spans="1:7" x14ac:dyDescent="0.25">
      <c r="A47" s="21">
        <f t="shared" si="0"/>
        <v>418</v>
      </c>
      <c r="B47" s="22" t="s">
        <v>408</v>
      </c>
      <c r="C47" s="24" t="s">
        <v>409</v>
      </c>
      <c r="D47" s="23" t="s">
        <v>410</v>
      </c>
      <c r="E47" s="22">
        <v>1</v>
      </c>
      <c r="F47" s="23"/>
      <c r="G47" s="22">
        <f t="shared" si="1"/>
        <v>0</v>
      </c>
    </row>
    <row r="48" spans="1:7" x14ac:dyDescent="0.25">
      <c r="A48" s="21">
        <f t="shared" si="0"/>
        <v>419</v>
      </c>
      <c r="B48" s="22" t="s">
        <v>948</v>
      </c>
      <c r="C48" s="24" t="s">
        <v>415</v>
      </c>
      <c r="D48" s="23" t="s">
        <v>416</v>
      </c>
      <c r="E48" s="22">
        <v>1</v>
      </c>
      <c r="F48" s="23"/>
      <c r="G48" s="22">
        <f t="shared" si="1"/>
        <v>0</v>
      </c>
    </row>
    <row r="49" spans="1:7" x14ac:dyDescent="0.25">
      <c r="A49" s="21">
        <f t="shared" si="0"/>
        <v>420</v>
      </c>
      <c r="B49" s="22" t="s">
        <v>417</v>
      </c>
      <c r="C49" s="24" t="s">
        <v>834</v>
      </c>
      <c r="D49" s="23" t="s">
        <v>419</v>
      </c>
      <c r="E49" s="22">
        <v>1</v>
      </c>
      <c r="F49" s="23"/>
      <c r="G49" s="22">
        <f t="shared" si="1"/>
        <v>0</v>
      </c>
    </row>
    <row r="50" spans="1:7" x14ac:dyDescent="0.25">
      <c r="A50" s="21">
        <f t="shared" si="0"/>
        <v>421</v>
      </c>
      <c r="B50" s="22" t="s">
        <v>949</v>
      </c>
      <c r="C50" s="24" t="s">
        <v>950</v>
      </c>
      <c r="D50" s="23" t="s">
        <v>951</v>
      </c>
      <c r="E50" s="22">
        <v>4</v>
      </c>
      <c r="F50" s="23"/>
      <c r="G50" s="22">
        <f t="shared" si="1"/>
        <v>0</v>
      </c>
    </row>
    <row r="51" spans="1:7" x14ac:dyDescent="0.25">
      <c r="A51" s="21">
        <f t="shared" si="0"/>
        <v>422</v>
      </c>
      <c r="B51" s="22" t="s">
        <v>842</v>
      </c>
      <c r="C51" s="24" t="s">
        <v>952</v>
      </c>
      <c r="D51" s="23" t="s">
        <v>844</v>
      </c>
      <c r="E51" s="22">
        <v>1</v>
      </c>
      <c r="F51" s="23"/>
      <c r="G51" s="22">
        <f t="shared" si="1"/>
        <v>0</v>
      </c>
    </row>
    <row r="52" spans="1:7" x14ac:dyDescent="0.25">
      <c r="A52" s="21">
        <f t="shared" si="0"/>
        <v>423</v>
      </c>
      <c r="B52" s="22" t="s">
        <v>687</v>
      </c>
      <c r="C52" s="24" t="s">
        <v>953</v>
      </c>
      <c r="D52" s="23" t="s">
        <v>689</v>
      </c>
      <c r="E52" s="22">
        <v>4</v>
      </c>
      <c r="F52" s="23"/>
      <c r="G52" s="22">
        <f t="shared" si="1"/>
        <v>0</v>
      </c>
    </row>
    <row r="53" spans="1:7" x14ac:dyDescent="0.25">
      <c r="A53" s="21">
        <f t="shared" si="0"/>
        <v>424</v>
      </c>
      <c r="B53" s="22" t="s">
        <v>384</v>
      </c>
      <c r="C53" s="24" t="s">
        <v>385</v>
      </c>
      <c r="D53" s="23" t="s">
        <v>386</v>
      </c>
      <c r="E53" s="22">
        <v>1</v>
      </c>
      <c r="F53" s="23"/>
      <c r="G53" s="22">
        <f t="shared" si="1"/>
        <v>0</v>
      </c>
    </row>
    <row r="54" spans="1:7" x14ac:dyDescent="0.25">
      <c r="A54" s="21">
        <f t="shared" si="0"/>
        <v>425</v>
      </c>
      <c r="B54" s="22" t="s">
        <v>423</v>
      </c>
      <c r="C54" s="24" t="s">
        <v>954</v>
      </c>
      <c r="D54" s="23" t="s">
        <v>425</v>
      </c>
      <c r="E54" s="22">
        <v>1</v>
      </c>
      <c r="F54" s="23"/>
      <c r="G54" s="22">
        <f t="shared" si="1"/>
        <v>0</v>
      </c>
    </row>
    <row r="55" spans="1:7" x14ac:dyDescent="0.25">
      <c r="A55" s="21">
        <f t="shared" si="0"/>
        <v>426</v>
      </c>
      <c r="B55" s="22" t="s">
        <v>432</v>
      </c>
      <c r="C55" s="24" t="s">
        <v>195</v>
      </c>
      <c r="D55" s="23" t="s">
        <v>955</v>
      </c>
      <c r="E55" s="22">
        <v>1</v>
      </c>
      <c r="F55" s="23"/>
      <c r="G55" s="22">
        <f t="shared" si="1"/>
        <v>0</v>
      </c>
    </row>
    <row r="56" spans="1:7" x14ac:dyDescent="0.25">
      <c r="A56" s="21">
        <f t="shared" si="0"/>
        <v>427</v>
      </c>
      <c r="B56" s="22" t="s">
        <v>429</v>
      </c>
      <c r="C56" s="24" t="s">
        <v>195</v>
      </c>
      <c r="D56" s="23" t="s">
        <v>956</v>
      </c>
      <c r="E56" s="22">
        <v>1</v>
      </c>
      <c r="F56" s="23"/>
      <c r="G56" s="22">
        <f t="shared" si="1"/>
        <v>0</v>
      </c>
    </row>
    <row r="57" spans="1:7" x14ac:dyDescent="0.25">
      <c r="A57" s="21">
        <f t="shared" si="0"/>
        <v>428</v>
      </c>
      <c r="B57" s="22" t="s">
        <v>426</v>
      </c>
      <c r="C57" s="24" t="s">
        <v>957</v>
      </c>
      <c r="D57" s="23" t="s">
        <v>428</v>
      </c>
      <c r="E57" s="22">
        <v>1</v>
      </c>
      <c r="F57" s="23"/>
      <c r="G57" s="22">
        <f t="shared" si="1"/>
        <v>0</v>
      </c>
    </row>
    <row r="58" spans="1:7" x14ac:dyDescent="0.25">
      <c r="A58" s="21">
        <f t="shared" si="0"/>
        <v>429</v>
      </c>
      <c r="B58" s="22" t="s">
        <v>958</v>
      </c>
      <c r="C58" s="24" t="s">
        <v>959</v>
      </c>
      <c r="D58" s="23" t="s">
        <v>960</v>
      </c>
      <c r="E58" s="22">
        <v>1</v>
      </c>
      <c r="F58" s="23"/>
      <c r="G58" s="22">
        <f t="shared" si="1"/>
        <v>0</v>
      </c>
    </row>
    <row r="59" spans="1:7" x14ac:dyDescent="0.25">
      <c r="A59" s="21">
        <f t="shared" si="0"/>
        <v>430</v>
      </c>
      <c r="B59" s="22" t="s">
        <v>961</v>
      </c>
      <c r="C59" s="24" t="s">
        <v>959</v>
      </c>
      <c r="D59" s="23" t="s">
        <v>962</v>
      </c>
      <c r="E59" s="22">
        <v>1</v>
      </c>
      <c r="F59" s="23"/>
      <c r="G59" s="22">
        <f t="shared" si="1"/>
        <v>0</v>
      </c>
    </row>
    <row r="60" spans="1:7" x14ac:dyDescent="0.25">
      <c r="A60" s="21">
        <f t="shared" si="0"/>
        <v>431</v>
      </c>
      <c r="B60" s="22" t="s">
        <v>395</v>
      </c>
      <c r="C60" s="24" t="s">
        <v>963</v>
      </c>
      <c r="D60" s="23" t="s">
        <v>396</v>
      </c>
      <c r="E60" s="22">
        <v>1</v>
      </c>
      <c r="F60" s="23"/>
      <c r="G60" s="22">
        <f t="shared" si="1"/>
        <v>0</v>
      </c>
    </row>
    <row r="61" spans="1:7" x14ac:dyDescent="0.25">
      <c r="A61" s="21">
        <f t="shared" si="0"/>
        <v>432</v>
      </c>
      <c r="B61" s="22" t="s">
        <v>788</v>
      </c>
      <c r="C61" s="24" t="s">
        <v>964</v>
      </c>
      <c r="D61" s="23" t="s">
        <v>790</v>
      </c>
      <c r="E61" s="22">
        <v>2</v>
      </c>
      <c r="F61" s="23"/>
      <c r="G61" s="22">
        <f t="shared" si="1"/>
        <v>0</v>
      </c>
    </row>
    <row r="62" spans="1:7" x14ac:dyDescent="0.25">
      <c r="A62" s="21">
        <f t="shared" si="0"/>
        <v>433</v>
      </c>
      <c r="B62" s="22" t="s">
        <v>965</v>
      </c>
      <c r="C62" s="24" t="s">
        <v>246</v>
      </c>
      <c r="D62" s="23" t="s">
        <v>247</v>
      </c>
      <c r="E62" s="22">
        <v>2</v>
      </c>
      <c r="F62" s="23"/>
      <c r="G62" s="22">
        <f t="shared" si="1"/>
        <v>0</v>
      </c>
    </row>
    <row r="63" spans="1:7" x14ac:dyDescent="0.25">
      <c r="A63" s="21">
        <f t="shared" si="0"/>
        <v>434</v>
      </c>
      <c r="B63" s="22" t="s">
        <v>264</v>
      </c>
      <c r="C63" s="24" t="s">
        <v>8</v>
      </c>
      <c r="D63" s="23" t="s">
        <v>265</v>
      </c>
      <c r="E63" s="22">
        <v>1</v>
      </c>
      <c r="F63" s="23"/>
      <c r="G63" s="22">
        <f t="shared" si="1"/>
        <v>0</v>
      </c>
    </row>
    <row r="64" spans="1:7" x14ac:dyDescent="0.25">
      <c r="A64" s="21">
        <f t="shared" si="0"/>
        <v>435</v>
      </c>
      <c r="B64" s="22" t="s">
        <v>266</v>
      </c>
      <c r="C64" s="24" t="s">
        <v>8</v>
      </c>
      <c r="D64" s="23" t="s">
        <v>267</v>
      </c>
      <c r="E64" s="22">
        <v>1</v>
      </c>
      <c r="F64" s="23"/>
      <c r="G64" s="22">
        <f t="shared" si="1"/>
        <v>0</v>
      </c>
    </row>
    <row r="65" spans="1:7" x14ac:dyDescent="0.25">
      <c r="A65" s="21">
        <f t="shared" si="0"/>
        <v>436</v>
      </c>
      <c r="B65" s="22" t="s">
        <v>255</v>
      </c>
      <c r="C65" s="24" t="s">
        <v>8</v>
      </c>
      <c r="D65" s="23" t="s">
        <v>257</v>
      </c>
      <c r="E65" s="22">
        <v>1</v>
      </c>
      <c r="F65" s="23"/>
      <c r="G65" s="22">
        <f t="shared" si="1"/>
        <v>0</v>
      </c>
    </row>
    <row r="66" spans="1:7" x14ac:dyDescent="0.25">
      <c r="A66" s="21">
        <f t="shared" si="0"/>
        <v>437</v>
      </c>
      <c r="B66" s="22" t="s">
        <v>239</v>
      </c>
      <c r="C66" s="24" t="s">
        <v>966</v>
      </c>
      <c r="D66" s="23" t="s">
        <v>241</v>
      </c>
      <c r="E66" s="22">
        <v>1</v>
      </c>
      <c r="F66" s="23"/>
      <c r="G66" s="22">
        <f t="shared" si="1"/>
        <v>0</v>
      </c>
    </row>
    <row r="67" spans="1:7" x14ac:dyDescent="0.25">
      <c r="A67" s="21">
        <f t="shared" si="0"/>
        <v>438</v>
      </c>
      <c r="B67" s="22" t="s">
        <v>242</v>
      </c>
      <c r="C67" s="24" t="s">
        <v>9</v>
      </c>
      <c r="D67" s="23" t="s">
        <v>244</v>
      </c>
      <c r="E67" s="22">
        <v>10</v>
      </c>
      <c r="F67" s="23"/>
      <c r="G67" s="22">
        <f t="shared" si="1"/>
        <v>0</v>
      </c>
    </row>
    <row r="68" spans="1:7" x14ac:dyDescent="0.25">
      <c r="A68" s="21">
        <f t="shared" si="0"/>
        <v>439</v>
      </c>
      <c r="B68" s="22" t="s">
        <v>967</v>
      </c>
      <c r="C68" s="24" t="s">
        <v>968</v>
      </c>
      <c r="D68" s="23" t="s">
        <v>969</v>
      </c>
      <c r="E68" s="22">
        <v>2</v>
      </c>
      <c r="F68" s="23"/>
      <c r="G68" s="22">
        <f t="shared" si="1"/>
        <v>0</v>
      </c>
    </row>
    <row r="69" spans="1:7" x14ac:dyDescent="0.25">
      <c r="A69" s="21">
        <f t="shared" si="0"/>
        <v>440</v>
      </c>
      <c r="B69" s="22" t="s">
        <v>289</v>
      </c>
      <c r="C69" s="24" t="s">
        <v>290</v>
      </c>
      <c r="D69" s="23" t="s">
        <v>291</v>
      </c>
      <c r="E69" s="22">
        <v>1</v>
      </c>
      <c r="F69" s="23"/>
      <c r="G69" s="22">
        <f t="shared" si="1"/>
        <v>0</v>
      </c>
    </row>
    <row r="70" spans="1:7" x14ac:dyDescent="0.25">
      <c r="A70" s="21">
        <f t="shared" ref="A70:A91" si="2">A69+1</f>
        <v>441</v>
      </c>
      <c r="B70" s="22" t="s">
        <v>618</v>
      </c>
      <c r="C70" s="24" t="s">
        <v>970</v>
      </c>
      <c r="D70" s="23" t="s">
        <v>620</v>
      </c>
      <c r="E70" s="22">
        <v>3</v>
      </c>
      <c r="F70" s="23"/>
      <c r="G70" s="22">
        <f t="shared" ref="G70:G91" si="3">+E70*F70</f>
        <v>0</v>
      </c>
    </row>
    <row r="71" spans="1:7" x14ac:dyDescent="0.25">
      <c r="A71" s="21">
        <f t="shared" si="2"/>
        <v>442</v>
      </c>
      <c r="B71" s="22" t="s">
        <v>588</v>
      </c>
      <c r="C71" s="24" t="s">
        <v>589</v>
      </c>
      <c r="D71" s="23" t="s">
        <v>590</v>
      </c>
      <c r="E71" s="22">
        <v>1</v>
      </c>
      <c r="F71" s="23"/>
      <c r="G71" s="22">
        <f t="shared" si="3"/>
        <v>0</v>
      </c>
    </row>
    <row r="72" spans="1:7" x14ac:dyDescent="0.25">
      <c r="A72" s="21">
        <f t="shared" si="2"/>
        <v>443</v>
      </c>
      <c r="B72" s="22" t="s">
        <v>971</v>
      </c>
      <c r="C72" s="24" t="s">
        <v>8</v>
      </c>
      <c r="D72" s="23" t="s">
        <v>972</v>
      </c>
      <c r="E72" s="22">
        <v>3</v>
      </c>
      <c r="F72" s="23"/>
      <c r="G72" s="22">
        <f t="shared" si="3"/>
        <v>0</v>
      </c>
    </row>
    <row r="73" spans="1:7" x14ac:dyDescent="0.25">
      <c r="A73" s="21">
        <f t="shared" si="2"/>
        <v>444</v>
      </c>
      <c r="B73" s="22" t="s">
        <v>973</v>
      </c>
      <c r="C73" s="24" t="s">
        <v>8</v>
      </c>
      <c r="D73" s="23" t="s">
        <v>974</v>
      </c>
      <c r="E73" s="22">
        <v>1</v>
      </c>
      <c r="F73" s="23"/>
      <c r="G73" s="22">
        <f t="shared" si="3"/>
        <v>0</v>
      </c>
    </row>
    <row r="74" spans="1:7" x14ac:dyDescent="0.25">
      <c r="A74" s="21">
        <f t="shared" si="2"/>
        <v>445</v>
      </c>
      <c r="B74" s="22" t="s">
        <v>975</v>
      </c>
      <c r="C74" s="24" t="s">
        <v>8</v>
      </c>
      <c r="D74" s="23" t="s">
        <v>976</v>
      </c>
      <c r="E74" s="22">
        <v>2</v>
      </c>
      <c r="F74" s="23"/>
      <c r="G74" s="22">
        <f t="shared" si="3"/>
        <v>0</v>
      </c>
    </row>
    <row r="75" spans="1:7" x14ac:dyDescent="0.25">
      <c r="A75" s="21">
        <f t="shared" si="2"/>
        <v>446</v>
      </c>
      <c r="B75" s="22" t="s">
        <v>977</v>
      </c>
      <c r="C75" s="24" t="s">
        <v>8</v>
      </c>
      <c r="D75" s="23" t="s">
        <v>978</v>
      </c>
      <c r="E75" s="22">
        <v>2</v>
      </c>
      <c r="F75" s="23"/>
      <c r="G75" s="22">
        <f t="shared" si="3"/>
        <v>0</v>
      </c>
    </row>
    <row r="76" spans="1:7" x14ac:dyDescent="0.25">
      <c r="A76" s="21">
        <f t="shared" si="2"/>
        <v>447</v>
      </c>
      <c r="B76" s="22" t="s">
        <v>971</v>
      </c>
      <c r="C76" s="24" t="s">
        <v>8</v>
      </c>
      <c r="D76" s="23" t="s">
        <v>979</v>
      </c>
      <c r="E76" s="22">
        <v>2</v>
      </c>
      <c r="F76" s="23"/>
      <c r="G76" s="22">
        <f t="shared" si="3"/>
        <v>0</v>
      </c>
    </row>
    <row r="77" spans="1:7" x14ac:dyDescent="0.25">
      <c r="A77" s="21">
        <f t="shared" si="2"/>
        <v>448</v>
      </c>
      <c r="B77" s="22" t="s">
        <v>447</v>
      </c>
      <c r="C77" s="24" t="s">
        <v>852</v>
      </c>
      <c r="D77" s="23" t="s">
        <v>980</v>
      </c>
      <c r="E77" s="22">
        <v>12</v>
      </c>
      <c r="F77" s="23"/>
      <c r="G77" s="22">
        <f t="shared" si="3"/>
        <v>0</v>
      </c>
    </row>
    <row r="78" spans="1:7" x14ac:dyDescent="0.25">
      <c r="A78" s="21">
        <f t="shared" si="2"/>
        <v>449</v>
      </c>
      <c r="B78" s="22" t="s">
        <v>981</v>
      </c>
      <c r="C78" s="24" t="s">
        <v>982</v>
      </c>
      <c r="D78" s="23" t="s">
        <v>983</v>
      </c>
      <c r="E78" s="22">
        <v>1</v>
      </c>
      <c r="F78" s="23"/>
      <c r="G78" s="22">
        <f t="shared" si="3"/>
        <v>0</v>
      </c>
    </row>
    <row r="79" spans="1:7" x14ac:dyDescent="0.25">
      <c r="A79" s="21">
        <f t="shared" si="2"/>
        <v>450</v>
      </c>
      <c r="B79" s="22" t="s">
        <v>984</v>
      </c>
      <c r="C79" s="24" t="s">
        <v>985</v>
      </c>
      <c r="D79" s="23" t="s">
        <v>986</v>
      </c>
      <c r="E79" s="22">
        <v>1</v>
      </c>
      <c r="F79" s="23"/>
      <c r="G79" s="22">
        <f t="shared" si="3"/>
        <v>0</v>
      </c>
    </row>
    <row r="80" spans="1:7" x14ac:dyDescent="0.25">
      <c r="A80" s="21">
        <f t="shared" si="2"/>
        <v>451</v>
      </c>
      <c r="B80" s="22" t="s">
        <v>987</v>
      </c>
      <c r="C80" s="24" t="s">
        <v>988</v>
      </c>
      <c r="D80" s="23" t="s">
        <v>989</v>
      </c>
      <c r="E80" s="22">
        <v>1</v>
      </c>
      <c r="F80" s="23"/>
      <c r="G80" s="22">
        <f t="shared" si="3"/>
        <v>0</v>
      </c>
    </row>
    <row r="81" spans="1:7" x14ac:dyDescent="0.25">
      <c r="A81" s="21">
        <f t="shared" si="2"/>
        <v>452</v>
      </c>
      <c r="B81" s="22" t="s">
        <v>990</v>
      </c>
      <c r="C81" s="24" t="s">
        <v>991</v>
      </c>
      <c r="D81" s="23" t="s">
        <v>992</v>
      </c>
      <c r="E81" s="22">
        <v>1</v>
      </c>
      <c r="F81" s="23"/>
      <c r="G81" s="22">
        <f t="shared" si="3"/>
        <v>0</v>
      </c>
    </row>
    <row r="82" spans="1:7" x14ac:dyDescent="0.25">
      <c r="A82" s="21">
        <f t="shared" si="2"/>
        <v>453</v>
      </c>
      <c r="B82" s="22" t="s">
        <v>472</v>
      </c>
      <c r="C82" s="24" t="s">
        <v>470</v>
      </c>
      <c r="D82" s="23" t="s">
        <v>473</v>
      </c>
      <c r="E82" s="22">
        <v>1</v>
      </c>
      <c r="F82" s="23"/>
      <c r="G82" s="22">
        <f t="shared" si="3"/>
        <v>0</v>
      </c>
    </row>
    <row r="83" spans="1:7" x14ac:dyDescent="0.25">
      <c r="A83" s="21">
        <f t="shared" si="2"/>
        <v>454</v>
      </c>
      <c r="B83" s="22" t="s">
        <v>480</v>
      </c>
      <c r="C83" s="24" t="s">
        <v>993</v>
      </c>
      <c r="D83" s="23" t="s">
        <v>482</v>
      </c>
      <c r="E83" s="22">
        <v>1</v>
      </c>
      <c r="F83" s="23"/>
      <c r="G83" s="22">
        <f t="shared" si="3"/>
        <v>0</v>
      </c>
    </row>
    <row r="84" spans="1:7" x14ac:dyDescent="0.25">
      <c r="A84" s="21">
        <f t="shared" si="2"/>
        <v>455</v>
      </c>
      <c r="B84" s="22" t="s">
        <v>483</v>
      </c>
      <c r="C84" s="24" t="s">
        <v>993</v>
      </c>
      <c r="D84" s="23" t="s">
        <v>484</v>
      </c>
      <c r="E84" s="22">
        <v>1</v>
      </c>
      <c r="F84" s="23"/>
      <c r="G84" s="22">
        <f t="shared" si="3"/>
        <v>0</v>
      </c>
    </row>
    <row r="85" spans="1:7" x14ac:dyDescent="0.25">
      <c r="A85" s="21">
        <f t="shared" si="2"/>
        <v>456</v>
      </c>
      <c r="B85" s="22" t="s">
        <v>994</v>
      </c>
      <c r="C85" s="24" t="s">
        <v>470</v>
      </c>
      <c r="D85" s="23" t="s">
        <v>995</v>
      </c>
      <c r="E85" s="22">
        <v>1</v>
      </c>
      <c r="F85" s="23"/>
      <c r="G85" s="22">
        <f t="shared" si="3"/>
        <v>0</v>
      </c>
    </row>
    <row r="86" spans="1:7" x14ac:dyDescent="0.25">
      <c r="A86" s="21">
        <f t="shared" si="2"/>
        <v>457</v>
      </c>
      <c r="B86" s="22" t="s">
        <v>996</v>
      </c>
      <c r="C86" s="24" t="s">
        <v>470</v>
      </c>
      <c r="D86" s="23" t="s">
        <v>997</v>
      </c>
      <c r="E86" s="22">
        <v>1</v>
      </c>
      <c r="F86" s="23"/>
      <c r="G86" s="22">
        <f t="shared" si="3"/>
        <v>0</v>
      </c>
    </row>
    <row r="87" spans="1:7" x14ac:dyDescent="0.25">
      <c r="A87" s="21">
        <f t="shared" si="2"/>
        <v>458</v>
      </c>
      <c r="B87" s="22" t="s">
        <v>469</v>
      </c>
      <c r="C87" s="24" t="s">
        <v>470</v>
      </c>
      <c r="D87" s="23" t="s">
        <v>471</v>
      </c>
      <c r="E87" s="22">
        <v>1</v>
      </c>
      <c r="F87" s="23"/>
      <c r="G87" s="22">
        <f t="shared" si="3"/>
        <v>0</v>
      </c>
    </row>
    <row r="88" spans="1:7" x14ac:dyDescent="0.25">
      <c r="A88" s="21">
        <f t="shared" si="2"/>
        <v>459</v>
      </c>
      <c r="B88" s="22" t="s">
        <v>466</v>
      </c>
      <c r="C88" s="24" t="s">
        <v>998</v>
      </c>
      <c r="D88" s="23" t="s">
        <v>999</v>
      </c>
      <c r="E88" s="22">
        <v>1</v>
      </c>
      <c r="F88" s="23"/>
      <c r="G88" s="22">
        <f t="shared" si="3"/>
        <v>0</v>
      </c>
    </row>
    <row r="89" spans="1:7" x14ac:dyDescent="0.25">
      <c r="A89" s="21">
        <f t="shared" si="2"/>
        <v>460</v>
      </c>
      <c r="B89" s="22" t="s">
        <v>1000</v>
      </c>
      <c r="C89" s="24" t="s">
        <v>470</v>
      </c>
      <c r="D89" s="23" t="s">
        <v>1001</v>
      </c>
      <c r="E89" s="22">
        <v>1</v>
      </c>
      <c r="F89" s="23"/>
      <c r="G89" s="22">
        <f t="shared" si="3"/>
        <v>0</v>
      </c>
    </row>
    <row r="90" spans="1:7" x14ac:dyDescent="0.25">
      <c r="A90" s="21">
        <f t="shared" si="2"/>
        <v>461</v>
      </c>
      <c r="B90" s="22" t="s">
        <v>1002</v>
      </c>
      <c r="C90" s="24" t="s">
        <v>1003</v>
      </c>
      <c r="D90" s="23" t="s">
        <v>1004</v>
      </c>
      <c r="E90" s="22">
        <v>1</v>
      </c>
      <c r="F90" s="23"/>
      <c r="G90" s="22">
        <f t="shared" si="3"/>
        <v>0</v>
      </c>
    </row>
    <row r="91" spans="1:7" x14ac:dyDescent="0.25">
      <c r="A91" s="21">
        <f t="shared" si="2"/>
        <v>462</v>
      </c>
      <c r="B91" s="22" t="s">
        <v>1005</v>
      </c>
      <c r="C91" s="24" t="s">
        <v>1006</v>
      </c>
      <c r="D91" s="23" t="s">
        <v>1007</v>
      </c>
      <c r="E91" s="22">
        <v>1</v>
      </c>
      <c r="F91" s="23"/>
      <c r="G91" s="22">
        <f t="shared" si="3"/>
        <v>0</v>
      </c>
    </row>
    <row r="92" spans="1:7" ht="15.75" thickBot="1" x14ac:dyDescent="0.3">
      <c r="A92" s="12"/>
      <c r="B92" s="13"/>
      <c r="C92" s="25"/>
      <c r="D92" s="17"/>
      <c r="E92" s="17"/>
      <c r="F92" s="17"/>
      <c r="G92" s="1"/>
    </row>
    <row r="93" spans="1:7" ht="15.75" thickBot="1" x14ac:dyDescent="0.3">
      <c r="D93" s="41" t="str">
        <f>+'TOP END UBP01 CARRASCO'!D85</f>
        <v>Total US$</v>
      </c>
      <c r="G93" s="42">
        <f>+SUM(G5:G91)</f>
        <v>0</v>
      </c>
    </row>
  </sheetData>
  <autoFilter ref="A4:G4"/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47" workbookViewId="0">
      <selection activeCell="D77" sqref="D77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  <col min="5" max="6" width="16.28515625" style="18" customWidth="1"/>
  </cols>
  <sheetData>
    <row r="1" spans="1:7" ht="18.75" x14ac:dyDescent="0.3">
      <c r="A1" s="20" t="str">
        <f>+'TOP END UGE03 TAPIRANI'!A1:G1</f>
        <v>QE-7417 PROVISION DE REPUESTOS CATERPILLAR</v>
      </c>
      <c r="B1" s="20"/>
      <c r="C1" s="20"/>
      <c r="D1" s="20"/>
      <c r="E1" s="20"/>
      <c r="F1" s="20"/>
      <c r="G1" s="20"/>
    </row>
    <row r="2" spans="1:7" ht="18.75" x14ac:dyDescent="0.3">
      <c r="A2" s="20" t="str">
        <f>+'TOP END UGE03 TAPIRANI'!A2:G2</f>
        <v xml:space="preserve">Anexo 3  Formato B - 1  Planilla de Propuesta Económica </v>
      </c>
      <c r="B2" s="20"/>
      <c r="C2" s="20"/>
      <c r="D2" s="20"/>
      <c r="E2" s="20"/>
      <c r="F2" s="20"/>
      <c r="G2" s="20"/>
    </row>
    <row r="3" spans="1:7" ht="29.25" customHeight="1" thickBot="1" x14ac:dyDescent="0.3">
      <c r="A3" s="19" t="s">
        <v>1008</v>
      </c>
      <c r="B3" s="19"/>
      <c r="C3" s="19"/>
      <c r="D3" s="19"/>
      <c r="E3" s="19"/>
      <c r="F3" s="19"/>
      <c r="G3" s="19"/>
    </row>
    <row r="4" spans="1:7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  <c r="F4" s="14" t="s">
        <v>1301</v>
      </c>
      <c r="G4" s="3" t="s">
        <v>1302</v>
      </c>
    </row>
    <row r="5" spans="1:7" x14ac:dyDescent="0.25">
      <c r="A5" s="21">
        <f>+'TOP END  UBP03  OCONI'!A91+1</f>
        <v>463</v>
      </c>
      <c r="B5" s="22" t="s">
        <v>1009</v>
      </c>
      <c r="C5" s="26" t="s">
        <v>195</v>
      </c>
      <c r="D5" s="23" t="s">
        <v>1010</v>
      </c>
      <c r="E5" s="22">
        <v>2</v>
      </c>
      <c r="F5" s="23"/>
      <c r="G5" s="22">
        <f>+E5*F5</f>
        <v>0</v>
      </c>
    </row>
    <row r="6" spans="1:7" x14ac:dyDescent="0.25">
      <c r="A6" s="21">
        <f t="shared" ref="A6:A69" si="0">A5+1</f>
        <v>464</v>
      </c>
      <c r="B6" s="22" t="s">
        <v>1011</v>
      </c>
      <c r="C6" s="26" t="s">
        <v>195</v>
      </c>
      <c r="D6" s="23" t="s">
        <v>1012</v>
      </c>
      <c r="E6" s="22">
        <v>4</v>
      </c>
      <c r="F6" s="23"/>
      <c r="G6" s="22">
        <f t="shared" ref="G6:G69" si="1">+E6*F6</f>
        <v>0</v>
      </c>
    </row>
    <row r="7" spans="1:7" x14ac:dyDescent="0.25">
      <c r="A7" s="21">
        <f t="shared" si="0"/>
        <v>465</v>
      </c>
      <c r="B7" s="22" t="s">
        <v>1013</v>
      </c>
      <c r="C7" s="26" t="s">
        <v>8</v>
      </c>
      <c r="D7" s="23" t="s">
        <v>1014</v>
      </c>
      <c r="E7" s="22">
        <v>1</v>
      </c>
      <c r="F7" s="23"/>
      <c r="G7" s="22">
        <f t="shared" si="1"/>
        <v>0</v>
      </c>
    </row>
    <row r="8" spans="1:7" x14ac:dyDescent="0.25">
      <c r="A8" s="21">
        <f t="shared" si="0"/>
        <v>466</v>
      </c>
      <c r="B8" s="22" t="s">
        <v>1015</v>
      </c>
      <c r="C8" s="26" t="s">
        <v>8</v>
      </c>
      <c r="D8" s="23" t="s">
        <v>1016</v>
      </c>
      <c r="E8" s="22">
        <v>1</v>
      </c>
      <c r="F8" s="23"/>
      <c r="G8" s="22">
        <f t="shared" si="1"/>
        <v>0</v>
      </c>
    </row>
    <row r="9" spans="1:7" x14ac:dyDescent="0.25">
      <c r="A9" s="21">
        <f t="shared" si="0"/>
        <v>467</v>
      </c>
      <c r="B9" s="22" t="s">
        <v>1017</v>
      </c>
      <c r="C9" s="26" t="s">
        <v>1018</v>
      </c>
      <c r="D9" s="23" t="s">
        <v>1019</v>
      </c>
      <c r="E9" s="22">
        <v>1</v>
      </c>
      <c r="F9" s="23"/>
      <c r="G9" s="22">
        <f t="shared" si="1"/>
        <v>0</v>
      </c>
    </row>
    <row r="10" spans="1:7" x14ac:dyDescent="0.25">
      <c r="A10" s="21">
        <f t="shared" si="0"/>
        <v>468</v>
      </c>
      <c r="B10" s="22" t="s">
        <v>1020</v>
      </c>
      <c r="C10" s="26" t="s">
        <v>1021</v>
      </c>
      <c r="D10" s="23" t="s">
        <v>1022</v>
      </c>
      <c r="E10" s="22">
        <v>1</v>
      </c>
      <c r="F10" s="23"/>
      <c r="G10" s="22">
        <f t="shared" si="1"/>
        <v>0</v>
      </c>
    </row>
    <row r="11" spans="1:7" x14ac:dyDescent="0.25">
      <c r="A11" s="21">
        <f t="shared" si="0"/>
        <v>469</v>
      </c>
      <c r="B11" s="22" t="s">
        <v>255</v>
      </c>
      <c r="C11" s="26" t="s">
        <v>8</v>
      </c>
      <c r="D11" s="23" t="s">
        <v>257</v>
      </c>
      <c r="E11" s="22">
        <v>1</v>
      </c>
      <c r="F11" s="23"/>
      <c r="G11" s="22">
        <f t="shared" si="1"/>
        <v>0</v>
      </c>
    </row>
    <row r="12" spans="1:7" x14ac:dyDescent="0.25">
      <c r="A12" s="21">
        <f t="shared" si="0"/>
        <v>470</v>
      </c>
      <c r="B12" s="22" t="s">
        <v>1023</v>
      </c>
      <c r="C12" s="26" t="s">
        <v>1024</v>
      </c>
      <c r="D12" s="23" t="s">
        <v>1025</v>
      </c>
      <c r="E12" s="22">
        <v>1</v>
      </c>
      <c r="F12" s="23"/>
      <c r="G12" s="22">
        <f t="shared" si="1"/>
        <v>0</v>
      </c>
    </row>
    <row r="13" spans="1:7" x14ac:dyDescent="0.25">
      <c r="A13" s="21">
        <f t="shared" si="0"/>
        <v>471</v>
      </c>
      <c r="B13" s="22" t="s">
        <v>1026</v>
      </c>
      <c r="C13" s="26" t="s">
        <v>803</v>
      </c>
      <c r="D13" s="23" t="s">
        <v>1027</v>
      </c>
      <c r="E13" s="22">
        <v>1</v>
      </c>
      <c r="F13" s="23"/>
      <c r="G13" s="22">
        <f t="shared" si="1"/>
        <v>0</v>
      </c>
    </row>
    <row r="14" spans="1:7" x14ac:dyDescent="0.25">
      <c r="A14" s="21">
        <f t="shared" si="0"/>
        <v>472</v>
      </c>
      <c r="B14" s="22" t="s">
        <v>1028</v>
      </c>
      <c r="C14" s="26" t="s">
        <v>1029</v>
      </c>
      <c r="D14" s="23" t="s">
        <v>1030</v>
      </c>
      <c r="E14" s="22">
        <v>1</v>
      </c>
      <c r="F14" s="23"/>
      <c r="G14" s="22">
        <f t="shared" si="1"/>
        <v>0</v>
      </c>
    </row>
    <row r="15" spans="1:7" x14ac:dyDescent="0.25">
      <c r="A15" s="21">
        <f t="shared" si="0"/>
        <v>473</v>
      </c>
      <c r="B15" s="22" t="s">
        <v>1031</v>
      </c>
      <c r="C15" s="26" t="s">
        <v>1032</v>
      </c>
      <c r="D15" s="23" t="s">
        <v>1033</v>
      </c>
      <c r="E15" s="22">
        <v>12</v>
      </c>
      <c r="F15" s="23"/>
      <c r="G15" s="22">
        <f t="shared" si="1"/>
        <v>0</v>
      </c>
    </row>
    <row r="16" spans="1:7" x14ac:dyDescent="0.25">
      <c r="A16" s="21">
        <f t="shared" si="0"/>
        <v>474</v>
      </c>
      <c r="B16" s="22" t="s">
        <v>1034</v>
      </c>
      <c r="C16" s="26" t="s">
        <v>8</v>
      </c>
      <c r="D16" s="23" t="s">
        <v>1035</v>
      </c>
      <c r="E16" s="22">
        <v>12</v>
      </c>
      <c r="F16" s="23"/>
      <c r="G16" s="22">
        <f t="shared" si="1"/>
        <v>0</v>
      </c>
    </row>
    <row r="17" spans="1:7" x14ac:dyDescent="0.25">
      <c r="A17" s="21">
        <f t="shared" si="0"/>
        <v>475</v>
      </c>
      <c r="B17" s="22" t="s">
        <v>1036</v>
      </c>
      <c r="C17" s="26" t="s">
        <v>1037</v>
      </c>
      <c r="D17" s="23" t="s">
        <v>1038</v>
      </c>
      <c r="E17" s="22">
        <v>2</v>
      </c>
      <c r="F17" s="23"/>
      <c r="G17" s="22">
        <f t="shared" si="1"/>
        <v>0</v>
      </c>
    </row>
    <row r="18" spans="1:7" x14ac:dyDescent="0.25">
      <c r="A18" s="21">
        <f t="shared" si="0"/>
        <v>476</v>
      </c>
      <c r="B18" s="22" t="s">
        <v>1039</v>
      </c>
      <c r="C18" s="26" t="s">
        <v>1040</v>
      </c>
      <c r="D18" s="23" t="s">
        <v>1041</v>
      </c>
      <c r="E18" s="22">
        <v>8</v>
      </c>
      <c r="F18" s="23"/>
      <c r="G18" s="22">
        <f t="shared" si="1"/>
        <v>0</v>
      </c>
    </row>
    <row r="19" spans="1:7" x14ac:dyDescent="0.25">
      <c r="A19" s="21">
        <f t="shared" si="0"/>
        <v>477</v>
      </c>
      <c r="B19" s="22" t="s">
        <v>1042</v>
      </c>
      <c r="C19" s="26" t="s">
        <v>195</v>
      </c>
      <c r="D19" s="23" t="s">
        <v>1043</v>
      </c>
      <c r="E19" s="22">
        <v>2</v>
      </c>
      <c r="F19" s="23"/>
      <c r="G19" s="22">
        <f t="shared" si="1"/>
        <v>0</v>
      </c>
    </row>
    <row r="20" spans="1:7" x14ac:dyDescent="0.25">
      <c r="A20" s="21">
        <f t="shared" si="0"/>
        <v>478</v>
      </c>
      <c r="B20" s="22" t="s">
        <v>1044</v>
      </c>
      <c r="C20" s="26" t="s">
        <v>195</v>
      </c>
      <c r="D20" s="23" t="s">
        <v>1045</v>
      </c>
      <c r="E20" s="22">
        <v>1</v>
      </c>
      <c r="F20" s="23"/>
      <c r="G20" s="22">
        <f t="shared" si="1"/>
        <v>0</v>
      </c>
    </row>
    <row r="21" spans="1:7" x14ac:dyDescent="0.25">
      <c r="A21" s="21">
        <f t="shared" si="0"/>
        <v>479</v>
      </c>
      <c r="B21" s="22" t="s">
        <v>626</v>
      </c>
      <c r="C21" s="26" t="s">
        <v>880</v>
      </c>
      <c r="D21" s="23" t="s">
        <v>628</v>
      </c>
      <c r="E21" s="22">
        <v>2</v>
      </c>
      <c r="F21" s="23"/>
      <c r="G21" s="22">
        <f t="shared" si="1"/>
        <v>0</v>
      </c>
    </row>
    <row r="22" spans="1:7" x14ac:dyDescent="0.25">
      <c r="A22" s="21">
        <f t="shared" si="0"/>
        <v>480</v>
      </c>
      <c r="B22" s="22" t="s">
        <v>629</v>
      </c>
      <c r="C22" s="26" t="s">
        <v>881</v>
      </c>
      <c r="D22" s="23" t="s">
        <v>631</v>
      </c>
      <c r="E22" s="22">
        <v>2</v>
      </c>
      <c r="F22" s="23"/>
      <c r="G22" s="22">
        <f t="shared" si="1"/>
        <v>0</v>
      </c>
    </row>
    <row r="23" spans="1:7" x14ac:dyDescent="0.25">
      <c r="A23" s="21">
        <f t="shared" si="0"/>
        <v>481</v>
      </c>
      <c r="B23" s="22" t="s">
        <v>1046</v>
      </c>
      <c r="C23" s="26" t="s">
        <v>8</v>
      </c>
      <c r="D23" s="23" t="s">
        <v>1047</v>
      </c>
      <c r="E23" s="22">
        <v>1</v>
      </c>
      <c r="F23" s="23"/>
      <c r="G23" s="22">
        <f t="shared" si="1"/>
        <v>0</v>
      </c>
    </row>
    <row r="24" spans="1:7" x14ac:dyDescent="0.25">
      <c r="A24" s="21">
        <f t="shared" si="0"/>
        <v>482</v>
      </c>
      <c r="B24" s="22" t="s">
        <v>1048</v>
      </c>
      <c r="C24" s="26" t="s">
        <v>1049</v>
      </c>
      <c r="D24" s="23" t="s">
        <v>1050</v>
      </c>
      <c r="E24" s="22">
        <v>1</v>
      </c>
      <c r="F24" s="23"/>
      <c r="G24" s="22">
        <f t="shared" si="1"/>
        <v>0</v>
      </c>
    </row>
    <row r="25" spans="1:7" x14ac:dyDescent="0.25">
      <c r="A25" s="21">
        <f t="shared" si="0"/>
        <v>483</v>
      </c>
      <c r="B25" s="22" t="s">
        <v>1051</v>
      </c>
      <c r="C25" s="26" t="s">
        <v>6</v>
      </c>
      <c r="D25" s="23" t="s">
        <v>1052</v>
      </c>
      <c r="E25" s="22">
        <v>1</v>
      </c>
      <c r="F25" s="23"/>
      <c r="G25" s="22">
        <f t="shared" si="1"/>
        <v>0</v>
      </c>
    </row>
    <row r="26" spans="1:7" x14ac:dyDescent="0.25">
      <c r="A26" s="21">
        <f t="shared" si="0"/>
        <v>484</v>
      </c>
      <c r="B26" s="22" t="s">
        <v>1053</v>
      </c>
      <c r="C26" s="26" t="s">
        <v>1054</v>
      </c>
      <c r="D26" s="23" t="s">
        <v>1055</v>
      </c>
      <c r="E26" s="22">
        <v>1</v>
      </c>
      <c r="F26" s="23"/>
      <c r="G26" s="22">
        <f t="shared" si="1"/>
        <v>0</v>
      </c>
    </row>
    <row r="27" spans="1:7" x14ac:dyDescent="0.25">
      <c r="A27" s="21">
        <f t="shared" si="0"/>
        <v>485</v>
      </c>
      <c r="B27" s="22" t="s">
        <v>334</v>
      </c>
      <c r="C27" s="26" t="s">
        <v>901</v>
      </c>
      <c r="D27" s="23" t="s">
        <v>902</v>
      </c>
      <c r="E27" s="22">
        <v>48</v>
      </c>
      <c r="F27" s="23"/>
      <c r="G27" s="22">
        <f t="shared" si="1"/>
        <v>0</v>
      </c>
    </row>
    <row r="28" spans="1:7" x14ac:dyDescent="0.25">
      <c r="A28" s="21">
        <f t="shared" si="0"/>
        <v>486</v>
      </c>
      <c r="B28" s="22" t="s">
        <v>728</v>
      </c>
      <c r="C28" s="26" t="s">
        <v>1056</v>
      </c>
      <c r="D28" s="23" t="s">
        <v>1057</v>
      </c>
      <c r="E28" s="22">
        <v>24</v>
      </c>
      <c r="F28" s="23"/>
      <c r="G28" s="22">
        <f t="shared" si="1"/>
        <v>0</v>
      </c>
    </row>
    <row r="29" spans="1:7" x14ac:dyDescent="0.25">
      <c r="A29" s="21">
        <f t="shared" si="0"/>
        <v>487</v>
      </c>
      <c r="B29" s="22" t="s">
        <v>726</v>
      </c>
      <c r="C29" s="26" t="s">
        <v>1058</v>
      </c>
      <c r="D29" s="23" t="s">
        <v>1059</v>
      </c>
      <c r="E29" s="22">
        <v>24</v>
      </c>
      <c r="F29" s="23"/>
      <c r="G29" s="22">
        <f t="shared" si="1"/>
        <v>0</v>
      </c>
    </row>
    <row r="30" spans="1:7" x14ac:dyDescent="0.25">
      <c r="A30" s="21">
        <f t="shared" si="0"/>
        <v>488</v>
      </c>
      <c r="B30" s="22" t="s">
        <v>1060</v>
      </c>
      <c r="C30" s="26" t="s">
        <v>1061</v>
      </c>
      <c r="D30" s="23" t="s">
        <v>1062</v>
      </c>
      <c r="E30" s="22">
        <v>12</v>
      </c>
      <c r="F30" s="23"/>
      <c r="G30" s="22">
        <f t="shared" si="1"/>
        <v>0</v>
      </c>
    </row>
    <row r="31" spans="1:7" x14ac:dyDescent="0.25">
      <c r="A31" s="21">
        <f t="shared" si="0"/>
        <v>489</v>
      </c>
      <c r="B31" s="22" t="s">
        <v>1063</v>
      </c>
      <c r="C31" s="26" t="s">
        <v>1064</v>
      </c>
      <c r="D31" s="23" t="s">
        <v>1065</v>
      </c>
      <c r="E31" s="22">
        <v>12</v>
      </c>
      <c r="F31" s="23"/>
      <c r="G31" s="22">
        <f t="shared" si="1"/>
        <v>0</v>
      </c>
    </row>
    <row r="32" spans="1:7" x14ac:dyDescent="0.25">
      <c r="A32" s="21">
        <f t="shared" si="0"/>
        <v>490</v>
      </c>
      <c r="B32" s="22" t="s">
        <v>1066</v>
      </c>
      <c r="C32" s="26" t="s">
        <v>903</v>
      </c>
      <c r="D32" s="23" t="s">
        <v>1067</v>
      </c>
      <c r="E32" s="22">
        <v>12</v>
      </c>
      <c r="F32" s="23"/>
      <c r="G32" s="22">
        <f t="shared" si="1"/>
        <v>0</v>
      </c>
    </row>
    <row r="33" spans="1:7" x14ac:dyDescent="0.25">
      <c r="A33" s="21">
        <f t="shared" si="0"/>
        <v>491</v>
      </c>
      <c r="B33" s="22" t="s">
        <v>1068</v>
      </c>
      <c r="C33" s="26" t="s">
        <v>904</v>
      </c>
      <c r="D33" s="23" t="s">
        <v>1069</v>
      </c>
      <c r="E33" s="22">
        <v>12</v>
      </c>
      <c r="F33" s="23"/>
      <c r="G33" s="22">
        <f t="shared" si="1"/>
        <v>0</v>
      </c>
    </row>
    <row r="34" spans="1:7" x14ac:dyDescent="0.25">
      <c r="A34" s="21">
        <f t="shared" si="0"/>
        <v>492</v>
      </c>
      <c r="B34" s="22" t="s">
        <v>1070</v>
      </c>
      <c r="C34" s="26" t="s">
        <v>1071</v>
      </c>
      <c r="D34" s="23" t="s">
        <v>1072</v>
      </c>
      <c r="E34" s="22">
        <v>12</v>
      </c>
      <c r="F34" s="23"/>
      <c r="G34" s="22">
        <f t="shared" si="1"/>
        <v>0</v>
      </c>
    </row>
    <row r="35" spans="1:7" x14ac:dyDescent="0.25">
      <c r="A35" s="21">
        <f t="shared" si="0"/>
        <v>493</v>
      </c>
      <c r="B35" s="22" t="s">
        <v>740</v>
      </c>
      <c r="C35" s="26" t="s">
        <v>1073</v>
      </c>
      <c r="D35" s="23" t="s">
        <v>742</v>
      </c>
      <c r="E35" s="22">
        <v>6</v>
      </c>
      <c r="F35" s="23"/>
      <c r="G35" s="22">
        <f t="shared" si="1"/>
        <v>0</v>
      </c>
    </row>
    <row r="36" spans="1:7" x14ac:dyDescent="0.25">
      <c r="A36" s="21">
        <f t="shared" si="0"/>
        <v>494</v>
      </c>
      <c r="B36" s="22" t="s">
        <v>1074</v>
      </c>
      <c r="C36" s="26" t="s">
        <v>1075</v>
      </c>
      <c r="D36" s="23" t="s">
        <v>1076</v>
      </c>
      <c r="E36" s="22">
        <v>12</v>
      </c>
      <c r="F36" s="23"/>
      <c r="G36" s="22">
        <f t="shared" si="1"/>
        <v>0</v>
      </c>
    </row>
    <row r="37" spans="1:7" x14ac:dyDescent="0.25">
      <c r="A37" s="21">
        <f t="shared" si="0"/>
        <v>495</v>
      </c>
      <c r="B37" s="22" t="s">
        <v>1077</v>
      </c>
      <c r="C37" s="26" t="s">
        <v>1078</v>
      </c>
      <c r="D37" s="23" t="s">
        <v>1079</v>
      </c>
      <c r="E37" s="22">
        <v>12</v>
      </c>
      <c r="F37" s="23"/>
      <c r="G37" s="22">
        <f t="shared" si="1"/>
        <v>0</v>
      </c>
    </row>
    <row r="38" spans="1:7" x14ac:dyDescent="0.25">
      <c r="A38" s="21">
        <f t="shared" si="0"/>
        <v>496</v>
      </c>
      <c r="B38" s="22" t="s">
        <v>1080</v>
      </c>
      <c r="C38" s="26" t="s">
        <v>1081</v>
      </c>
      <c r="D38" s="23" t="s">
        <v>1082</v>
      </c>
      <c r="E38" s="22">
        <v>6</v>
      </c>
      <c r="F38" s="23"/>
      <c r="G38" s="22">
        <f t="shared" si="1"/>
        <v>0</v>
      </c>
    </row>
    <row r="39" spans="1:7" x14ac:dyDescent="0.25">
      <c r="A39" s="21">
        <f t="shared" si="0"/>
        <v>497</v>
      </c>
      <c r="B39" s="22" t="s">
        <v>1011</v>
      </c>
      <c r="C39" s="26" t="s">
        <v>1083</v>
      </c>
      <c r="D39" s="23" t="s">
        <v>1012</v>
      </c>
      <c r="E39" s="22">
        <v>6</v>
      </c>
      <c r="F39" s="23"/>
      <c r="G39" s="22">
        <f t="shared" si="1"/>
        <v>0</v>
      </c>
    </row>
    <row r="40" spans="1:7" x14ac:dyDescent="0.25">
      <c r="A40" s="21">
        <f t="shared" si="0"/>
        <v>498</v>
      </c>
      <c r="B40" s="22" t="s">
        <v>1084</v>
      </c>
      <c r="C40" s="26" t="s">
        <v>1085</v>
      </c>
      <c r="D40" s="23" t="s">
        <v>1086</v>
      </c>
      <c r="E40" s="22">
        <v>2</v>
      </c>
      <c r="F40" s="23"/>
      <c r="G40" s="22">
        <f t="shared" si="1"/>
        <v>0</v>
      </c>
    </row>
    <row r="41" spans="1:7" x14ac:dyDescent="0.25">
      <c r="A41" s="21">
        <f t="shared" si="0"/>
        <v>499</v>
      </c>
      <c r="B41" s="22" t="s">
        <v>687</v>
      </c>
      <c r="C41" s="26" t="s">
        <v>688</v>
      </c>
      <c r="D41" s="23" t="s">
        <v>689</v>
      </c>
      <c r="E41" s="22">
        <v>2</v>
      </c>
      <c r="F41" s="23"/>
      <c r="G41" s="22">
        <f t="shared" si="1"/>
        <v>0</v>
      </c>
    </row>
    <row r="42" spans="1:7" ht="28.5" x14ac:dyDescent="0.25">
      <c r="A42" s="21">
        <f t="shared" si="0"/>
        <v>500</v>
      </c>
      <c r="B42" s="22" t="s">
        <v>690</v>
      </c>
      <c r="C42" s="26" t="s">
        <v>1087</v>
      </c>
      <c r="D42" s="23" t="s">
        <v>692</v>
      </c>
      <c r="E42" s="22">
        <v>2</v>
      </c>
      <c r="F42" s="23"/>
      <c r="G42" s="22">
        <f t="shared" si="1"/>
        <v>0</v>
      </c>
    </row>
    <row r="43" spans="1:7" x14ac:dyDescent="0.25">
      <c r="A43" s="21">
        <f t="shared" si="0"/>
        <v>501</v>
      </c>
      <c r="B43" s="22" t="s">
        <v>1088</v>
      </c>
      <c r="C43" s="26" t="s">
        <v>700</v>
      </c>
      <c r="D43" s="23" t="s">
        <v>1089</v>
      </c>
      <c r="E43" s="22">
        <v>1</v>
      </c>
      <c r="F43" s="23"/>
      <c r="G43" s="22">
        <f t="shared" si="1"/>
        <v>0</v>
      </c>
    </row>
    <row r="44" spans="1:7" x14ac:dyDescent="0.25">
      <c r="A44" s="21">
        <f t="shared" si="0"/>
        <v>502</v>
      </c>
      <c r="B44" s="22" t="s">
        <v>1090</v>
      </c>
      <c r="C44" s="26" t="s">
        <v>1091</v>
      </c>
      <c r="D44" s="23" t="s">
        <v>1092</v>
      </c>
      <c r="E44" s="22">
        <v>1</v>
      </c>
      <c r="F44" s="23"/>
      <c r="G44" s="22">
        <f t="shared" si="1"/>
        <v>0</v>
      </c>
    </row>
    <row r="45" spans="1:7" x14ac:dyDescent="0.25">
      <c r="A45" s="21">
        <f t="shared" si="0"/>
        <v>503</v>
      </c>
      <c r="B45" s="22" t="s">
        <v>1093</v>
      </c>
      <c r="C45" s="26" t="s">
        <v>195</v>
      </c>
      <c r="D45" s="23" t="s">
        <v>1094</v>
      </c>
      <c r="E45" s="22">
        <v>1</v>
      </c>
      <c r="F45" s="23"/>
      <c r="G45" s="22">
        <f t="shared" si="1"/>
        <v>0</v>
      </c>
    </row>
    <row r="46" spans="1:7" x14ac:dyDescent="0.25">
      <c r="A46" s="21">
        <f t="shared" si="0"/>
        <v>504</v>
      </c>
      <c r="B46" s="22" t="s">
        <v>1095</v>
      </c>
      <c r="C46" s="26" t="s">
        <v>195</v>
      </c>
      <c r="D46" s="23" t="s">
        <v>1096</v>
      </c>
      <c r="E46" s="22">
        <v>1</v>
      </c>
      <c r="F46" s="23"/>
      <c r="G46" s="22">
        <f t="shared" si="1"/>
        <v>0</v>
      </c>
    </row>
    <row r="47" spans="1:7" x14ac:dyDescent="0.25">
      <c r="A47" s="21">
        <f t="shared" si="0"/>
        <v>505</v>
      </c>
      <c r="B47" s="22" t="s">
        <v>1097</v>
      </c>
      <c r="C47" s="26" t="s">
        <v>1098</v>
      </c>
      <c r="D47" s="23" t="s">
        <v>1099</v>
      </c>
      <c r="E47" s="22">
        <v>1</v>
      </c>
      <c r="F47" s="23"/>
      <c r="G47" s="22">
        <f t="shared" si="1"/>
        <v>0</v>
      </c>
    </row>
    <row r="48" spans="1:7" x14ac:dyDescent="0.25">
      <c r="A48" s="21">
        <f t="shared" si="0"/>
        <v>506</v>
      </c>
      <c r="B48" s="22" t="s">
        <v>1100</v>
      </c>
      <c r="C48" s="26" t="s">
        <v>685</v>
      </c>
      <c r="D48" s="23" t="s">
        <v>1101</v>
      </c>
      <c r="E48" s="22">
        <v>1</v>
      </c>
      <c r="F48" s="23"/>
      <c r="G48" s="22">
        <f t="shared" si="1"/>
        <v>0</v>
      </c>
    </row>
    <row r="49" spans="1:7" x14ac:dyDescent="0.25">
      <c r="A49" s="21">
        <f t="shared" si="0"/>
        <v>507</v>
      </c>
      <c r="B49" s="22" t="s">
        <v>696</v>
      </c>
      <c r="C49" s="26" t="s">
        <v>1102</v>
      </c>
      <c r="D49" s="23" t="s">
        <v>1103</v>
      </c>
      <c r="E49" s="22">
        <v>1</v>
      </c>
      <c r="F49" s="23"/>
      <c r="G49" s="22">
        <f t="shared" si="1"/>
        <v>0</v>
      </c>
    </row>
    <row r="50" spans="1:7" x14ac:dyDescent="0.25">
      <c r="A50" s="21">
        <f t="shared" si="0"/>
        <v>508</v>
      </c>
      <c r="B50" s="22" t="s">
        <v>1104</v>
      </c>
      <c r="C50" s="26" t="s">
        <v>8</v>
      </c>
      <c r="D50" s="23" t="s">
        <v>1105</v>
      </c>
      <c r="E50" s="22">
        <v>1</v>
      </c>
      <c r="F50" s="23"/>
      <c r="G50" s="22">
        <f t="shared" si="1"/>
        <v>0</v>
      </c>
    </row>
    <row r="51" spans="1:7" x14ac:dyDescent="0.25">
      <c r="A51" s="21">
        <f t="shared" si="0"/>
        <v>509</v>
      </c>
      <c r="B51" s="22" t="s">
        <v>1106</v>
      </c>
      <c r="C51" s="26" t="s">
        <v>1107</v>
      </c>
      <c r="D51" s="23" t="s">
        <v>1108</v>
      </c>
      <c r="E51" s="22">
        <v>1</v>
      </c>
      <c r="F51" s="23"/>
      <c r="G51" s="22">
        <f t="shared" si="1"/>
        <v>0</v>
      </c>
    </row>
    <row r="52" spans="1:7" x14ac:dyDescent="0.25">
      <c r="A52" s="21">
        <f t="shared" si="0"/>
        <v>510</v>
      </c>
      <c r="B52" s="22" t="s">
        <v>1109</v>
      </c>
      <c r="C52" s="26" t="s">
        <v>8</v>
      </c>
      <c r="D52" s="23" t="s">
        <v>1110</v>
      </c>
      <c r="E52" s="22">
        <v>1</v>
      </c>
      <c r="F52" s="23"/>
      <c r="G52" s="22">
        <f t="shared" si="1"/>
        <v>0</v>
      </c>
    </row>
    <row r="53" spans="1:7" x14ac:dyDescent="0.25">
      <c r="A53" s="21">
        <f t="shared" si="0"/>
        <v>511</v>
      </c>
      <c r="B53" s="22" t="s">
        <v>1111</v>
      </c>
      <c r="C53" s="26" t="s">
        <v>888</v>
      </c>
      <c r="D53" s="23" t="s">
        <v>1112</v>
      </c>
      <c r="E53" s="22">
        <v>1</v>
      </c>
      <c r="F53" s="23"/>
      <c r="G53" s="22">
        <f t="shared" si="1"/>
        <v>0</v>
      </c>
    </row>
    <row r="54" spans="1:7" x14ac:dyDescent="0.25">
      <c r="A54" s="21">
        <f t="shared" si="0"/>
        <v>512</v>
      </c>
      <c r="B54" s="22" t="s">
        <v>1113</v>
      </c>
      <c r="C54" s="26" t="s">
        <v>1114</v>
      </c>
      <c r="D54" s="23" t="s">
        <v>1115</v>
      </c>
      <c r="E54" s="22">
        <v>1</v>
      </c>
      <c r="F54" s="23"/>
      <c r="G54" s="22">
        <f t="shared" si="1"/>
        <v>0</v>
      </c>
    </row>
    <row r="55" spans="1:7" x14ac:dyDescent="0.25">
      <c r="A55" s="21">
        <f t="shared" si="0"/>
        <v>513</v>
      </c>
      <c r="B55" s="22" t="s">
        <v>1116</v>
      </c>
      <c r="C55" s="26" t="s">
        <v>1117</v>
      </c>
      <c r="D55" s="23" t="s">
        <v>1118</v>
      </c>
      <c r="E55" s="22">
        <v>1</v>
      </c>
      <c r="F55" s="23"/>
      <c r="G55" s="22">
        <f t="shared" si="1"/>
        <v>0</v>
      </c>
    </row>
    <row r="56" spans="1:7" x14ac:dyDescent="0.25">
      <c r="A56" s="21">
        <f t="shared" si="0"/>
        <v>514</v>
      </c>
      <c r="B56" s="22" t="s">
        <v>1119</v>
      </c>
      <c r="C56" s="26" t="s">
        <v>953</v>
      </c>
      <c r="D56" s="23" t="s">
        <v>1120</v>
      </c>
      <c r="E56" s="22">
        <v>1</v>
      </c>
      <c r="F56" s="23"/>
      <c r="G56" s="22">
        <f t="shared" si="1"/>
        <v>0</v>
      </c>
    </row>
    <row r="57" spans="1:7" x14ac:dyDescent="0.25">
      <c r="A57" s="21">
        <f t="shared" si="0"/>
        <v>515</v>
      </c>
      <c r="B57" s="22" t="s">
        <v>1121</v>
      </c>
      <c r="C57" s="26" t="s">
        <v>1122</v>
      </c>
      <c r="D57" s="23" t="s">
        <v>1123</v>
      </c>
      <c r="E57" s="22">
        <v>1</v>
      </c>
      <c r="F57" s="23"/>
      <c r="G57" s="22">
        <f t="shared" si="1"/>
        <v>0</v>
      </c>
    </row>
    <row r="58" spans="1:7" ht="28.5" x14ac:dyDescent="0.25">
      <c r="A58" s="21">
        <f t="shared" si="0"/>
        <v>516</v>
      </c>
      <c r="B58" s="22" t="s">
        <v>1124</v>
      </c>
      <c r="C58" s="26" t="s">
        <v>764</v>
      </c>
      <c r="D58" s="23" t="s">
        <v>1125</v>
      </c>
      <c r="E58" s="22">
        <v>1</v>
      </c>
      <c r="F58" s="23"/>
      <c r="G58" s="22">
        <f t="shared" si="1"/>
        <v>0</v>
      </c>
    </row>
    <row r="59" spans="1:7" x14ac:dyDescent="0.25">
      <c r="A59" s="21">
        <f t="shared" si="0"/>
        <v>517</v>
      </c>
      <c r="B59" s="22" t="s">
        <v>1126</v>
      </c>
      <c r="C59" s="26" t="s">
        <v>764</v>
      </c>
      <c r="D59" s="23" t="s">
        <v>1127</v>
      </c>
      <c r="E59" s="22">
        <v>1</v>
      </c>
      <c r="F59" s="23"/>
      <c r="G59" s="22">
        <f t="shared" si="1"/>
        <v>0</v>
      </c>
    </row>
    <row r="60" spans="1:7" x14ac:dyDescent="0.25">
      <c r="A60" s="21">
        <f t="shared" si="0"/>
        <v>518</v>
      </c>
      <c r="B60" s="22" t="s">
        <v>1128</v>
      </c>
      <c r="C60" s="26" t="s">
        <v>1129</v>
      </c>
      <c r="D60" s="23" t="s">
        <v>1130</v>
      </c>
      <c r="E60" s="22">
        <v>1</v>
      </c>
      <c r="F60" s="23"/>
      <c r="G60" s="22">
        <f t="shared" si="1"/>
        <v>0</v>
      </c>
    </row>
    <row r="61" spans="1:7" x14ac:dyDescent="0.25">
      <c r="A61" s="21">
        <f t="shared" si="0"/>
        <v>519</v>
      </c>
      <c r="B61" s="22" t="s">
        <v>756</v>
      </c>
      <c r="C61" s="26" t="s">
        <v>757</v>
      </c>
      <c r="D61" s="23" t="s">
        <v>758</v>
      </c>
      <c r="E61" s="22">
        <v>12</v>
      </c>
      <c r="F61" s="23"/>
      <c r="G61" s="22">
        <f t="shared" si="1"/>
        <v>0</v>
      </c>
    </row>
    <row r="62" spans="1:7" x14ac:dyDescent="0.25">
      <c r="A62" s="21">
        <f t="shared" si="0"/>
        <v>520</v>
      </c>
      <c r="B62" s="22" t="s">
        <v>759</v>
      </c>
      <c r="C62" s="26" t="s">
        <v>9</v>
      </c>
      <c r="D62" s="23" t="s">
        <v>760</v>
      </c>
      <c r="E62" s="22">
        <v>12</v>
      </c>
      <c r="F62" s="23"/>
      <c r="G62" s="22">
        <f t="shared" si="1"/>
        <v>0</v>
      </c>
    </row>
    <row r="63" spans="1:7" x14ac:dyDescent="0.25">
      <c r="A63" s="21">
        <f t="shared" si="0"/>
        <v>521</v>
      </c>
      <c r="B63" s="22" t="s">
        <v>761</v>
      </c>
      <c r="C63" s="26" t="s">
        <v>1131</v>
      </c>
      <c r="D63" s="23" t="s">
        <v>762</v>
      </c>
      <c r="E63" s="22">
        <v>12</v>
      </c>
      <c r="F63" s="23"/>
      <c r="G63" s="22">
        <f t="shared" si="1"/>
        <v>0</v>
      </c>
    </row>
    <row r="64" spans="1:7" x14ac:dyDescent="0.25">
      <c r="A64" s="21">
        <f t="shared" si="0"/>
        <v>522</v>
      </c>
      <c r="B64" s="22" t="s">
        <v>1132</v>
      </c>
      <c r="C64" s="26" t="s">
        <v>195</v>
      </c>
      <c r="D64" s="23" t="s">
        <v>1133</v>
      </c>
      <c r="E64" s="22">
        <v>1</v>
      </c>
      <c r="F64" s="23"/>
      <c r="G64" s="22">
        <f t="shared" si="1"/>
        <v>0</v>
      </c>
    </row>
    <row r="65" spans="1:7" x14ac:dyDescent="0.25">
      <c r="A65" s="21">
        <f t="shared" si="0"/>
        <v>523</v>
      </c>
      <c r="B65" s="22" t="s">
        <v>518</v>
      </c>
      <c r="C65" s="26" t="s">
        <v>195</v>
      </c>
      <c r="D65" s="23" t="s">
        <v>520</v>
      </c>
      <c r="E65" s="22">
        <v>1</v>
      </c>
      <c r="F65" s="23"/>
      <c r="G65" s="22">
        <f t="shared" si="1"/>
        <v>0</v>
      </c>
    </row>
    <row r="66" spans="1:7" x14ac:dyDescent="0.25">
      <c r="A66" s="21">
        <f t="shared" si="0"/>
        <v>524</v>
      </c>
      <c r="B66" s="22" t="s">
        <v>524</v>
      </c>
      <c r="C66" s="26" t="s">
        <v>1134</v>
      </c>
      <c r="D66" s="23" t="s">
        <v>526</v>
      </c>
      <c r="E66" s="22">
        <v>1</v>
      </c>
      <c r="F66" s="23"/>
      <c r="G66" s="22">
        <f t="shared" si="1"/>
        <v>0</v>
      </c>
    </row>
    <row r="67" spans="1:7" x14ac:dyDescent="0.25">
      <c r="A67" s="21">
        <f t="shared" si="0"/>
        <v>525</v>
      </c>
      <c r="B67" s="22" t="s">
        <v>856</v>
      </c>
      <c r="C67" s="26" t="s">
        <v>921</v>
      </c>
      <c r="D67" s="23" t="s">
        <v>857</v>
      </c>
      <c r="E67" s="22">
        <v>1</v>
      </c>
      <c r="F67" s="23"/>
      <c r="G67" s="22">
        <f t="shared" si="1"/>
        <v>0</v>
      </c>
    </row>
    <row r="68" spans="1:7" x14ac:dyDescent="0.25">
      <c r="A68" s="21">
        <f t="shared" si="0"/>
        <v>526</v>
      </c>
      <c r="B68" s="22" t="s">
        <v>530</v>
      </c>
      <c r="C68" s="26" t="s">
        <v>5</v>
      </c>
      <c r="D68" s="23" t="s">
        <v>532</v>
      </c>
      <c r="E68" s="22">
        <v>2</v>
      </c>
      <c r="F68" s="23"/>
      <c r="G68" s="22">
        <f t="shared" si="1"/>
        <v>0</v>
      </c>
    </row>
    <row r="69" spans="1:7" x14ac:dyDescent="0.25">
      <c r="A69" s="21">
        <f t="shared" si="0"/>
        <v>527</v>
      </c>
      <c r="B69" s="22" t="s">
        <v>1135</v>
      </c>
      <c r="C69" s="26" t="s">
        <v>8</v>
      </c>
      <c r="D69" s="23" t="s">
        <v>1136</v>
      </c>
      <c r="E69" s="22">
        <v>1</v>
      </c>
      <c r="F69" s="23"/>
      <c r="G69" s="22">
        <f t="shared" si="1"/>
        <v>0</v>
      </c>
    </row>
    <row r="70" spans="1:7" x14ac:dyDescent="0.25">
      <c r="A70" s="21">
        <f t="shared" ref="A70:A75" si="2">A69+1</f>
        <v>528</v>
      </c>
      <c r="B70" s="22" t="s">
        <v>541</v>
      </c>
      <c r="C70" s="26" t="s">
        <v>1137</v>
      </c>
      <c r="D70" s="23" t="s">
        <v>543</v>
      </c>
      <c r="E70" s="22">
        <v>1</v>
      </c>
      <c r="F70" s="23"/>
      <c r="G70" s="22">
        <f t="shared" ref="G70:G75" si="3">+E70*F70</f>
        <v>0</v>
      </c>
    </row>
    <row r="71" spans="1:7" x14ac:dyDescent="0.25">
      <c r="A71" s="21">
        <f t="shared" si="2"/>
        <v>529</v>
      </c>
      <c r="B71" s="22" t="s">
        <v>546</v>
      </c>
      <c r="C71" s="26" t="s">
        <v>1137</v>
      </c>
      <c r="D71" s="23" t="s">
        <v>547</v>
      </c>
      <c r="E71" s="22">
        <v>1</v>
      </c>
      <c r="F71" s="23"/>
      <c r="G71" s="22">
        <f t="shared" si="3"/>
        <v>0</v>
      </c>
    </row>
    <row r="72" spans="1:7" x14ac:dyDescent="0.25">
      <c r="A72" s="21">
        <f t="shared" si="2"/>
        <v>530</v>
      </c>
      <c r="B72" s="22" t="s">
        <v>1138</v>
      </c>
      <c r="C72" s="26" t="s">
        <v>1139</v>
      </c>
      <c r="D72" s="23" t="s">
        <v>1140</v>
      </c>
      <c r="E72" s="22">
        <v>1</v>
      </c>
      <c r="F72" s="23"/>
      <c r="G72" s="22">
        <f t="shared" si="3"/>
        <v>0</v>
      </c>
    </row>
    <row r="73" spans="1:7" x14ac:dyDescent="0.25">
      <c r="A73" s="21">
        <f t="shared" si="2"/>
        <v>531</v>
      </c>
      <c r="B73" s="22" t="s">
        <v>1141</v>
      </c>
      <c r="C73" s="26" t="s">
        <v>1142</v>
      </c>
      <c r="D73" s="23" t="s">
        <v>1143</v>
      </c>
      <c r="E73" s="22">
        <v>2</v>
      </c>
      <c r="F73" s="23"/>
      <c r="G73" s="22">
        <f t="shared" si="3"/>
        <v>0</v>
      </c>
    </row>
    <row r="74" spans="1:7" x14ac:dyDescent="0.25">
      <c r="A74" s="21">
        <f t="shared" si="2"/>
        <v>532</v>
      </c>
      <c r="B74" s="22" t="s">
        <v>1144</v>
      </c>
      <c r="C74" s="26" t="s">
        <v>1040</v>
      </c>
      <c r="D74" s="23" t="s">
        <v>1145</v>
      </c>
      <c r="E74" s="22">
        <v>2</v>
      </c>
      <c r="F74" s="23"/>
      <c r="G74" s="22">
        <f t="shared" si="3"/>
        <v>0</v>
      </c>
    </row>
    <row r="75" spans="1:7" x14ac:dyDescent="0.25">
      <c r="A75" s="21">
        <f t="shared" si="2"/>
        <v>533</v>
      </c>
      <c r="B75" s="22" t="s">
        <v>1146</v>
      </c>
      <c r="C75" s="26" t="s">
        <v>1040</v>
      </c>
      <c r="D75" s="23" t="s">
        <v>1147</v>
      </c>
      <c r="E75" s="22">
        <v>1</v>
      </c>
      <c r="F75" s="23"/>
      <c r="G75" s="22">
        <f t="shared" si="3"/>
        <v>0</v>
      </c>
    </row>
    <row r="76" spans="1:7" ht="15.75" thickBot="1" x14ac:dyDescent="0.3">
      <c r="A76" s="12"/>
      <c r="B76" s="13"/>
      <c r="C76" s="25"/>
      <c r="D76" s="17"/>
      <c r="E76" s="17"/>
      <c r="F76" s="17"/>
      <c r="G76" s="1"/>
    </row>
    <row r="77" spans="1:7" ht="15.75" thickBot="1" x14ac:dyDescent="0.3">
      <c r="D77" s="41" t="str">
        <f>+'TOP END  UBP03  OCONI'!D93</f>
        <v>Total US$</v>
      </c>
      <c r="G77" s="43">
        <f>+SUM(G5:G75)</f>
        <v>0</v>
      </c>
    </row>
  </sheetData>
  <autoFilter ref="A4:G4"/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64" workbookViewId="0">
      <selection activeCell="D90" sqref="D90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  <col min="5" max="6" width="13" style="18" customWidth="1"/>
  </cols>
  <sheetData>
    <row r="1" spans="1:7" ht="18.75" x14ac:dyDescent="0.3">
      <c r="A1" s="20" t="str">
        <f>+'TOP END UGE03 TAPIRANI'!A1:G1</f>
        <v>QE-7417 PROVISION DE REPUESTOS CATERPILLAR</v>
      </c>
      <c r="B1" s="20"/>
      <c r="C1" s="20"/>
      <c r="D1" s="20"/>
      <c r="E1" s="20"/>
      <c r="F1" s="20"/>
      <c r="G1" s="20"/>
    </row>
    <row r="2" spans="1:7" ht="18.75" x14ac:dyDescent="0.3">
      <c r="A2" s="20" t="str">
        <f>+'TOP END UGE03 TAPIRANI'!A2:G2</f>
        <v xml:space="preserve">Anexo 3  Formato B - 1  Planilla de Propuesta Económica </v>
      </c>
      <c r="B2" s="20"/>
      <c r="C2" s="20"/>
      <c r="D2" s="20"/>
      <c r="E2" s="20"/>
      <c r="F2" s="20"/>
      <c r="G2" s="20"/>
    </row>
    <row r="3" spans="1:7" ht="30" customHeight="1" thickBot="1" x14ac:dyDescent="0.3">
      <c r="A3" s="19" t="s">
        <v>1148</v>
      </c>
      <c r="B3" s="19"/>
      <c r="C3" s="19"/>
      <c r="D3" s="19"/>
      <c r="E3" s="19"/>
      <c r="F3" s="19"/>
      <c r="G3" s="19"/>
    </row>
    <row r="4" spans="1:7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  <c r="F4" s="14" t="s">
        <v>1301</v>
      </c>
      <c r="G4" s="3" t="s">
        <v>1302</v>
      </c>
    </row>
    <row r="5" spans="1:7" x14ac:dyDescent="0.25">
      <c r="A5" s="21">
        <f>+'TOP END UGE03 OFICINA 1'!A75+1</f>
        <v>534</v>
      </c>
      <c r="B5" s="22" t="s">
        <v>1009</v>
      </c>
      <c r="C5" s="26" t="s">
        <v>195</v>
      </c>
      <c r="D5" s="23" t="s">
        <v>1010</v>
      </c>
      <c r="E5" s="22">
        <v>2</v>
      </c>
      <c r="F5" s="23"/>
      <c r="G5" s="22">
        <f>+E5*F5</f>
        <v>0</v>
      </c>
    </row>
    <row r="6" spans="1:7" x14ac:dyDescent="0.25">
      <c r="A6" s="21">
        <f t="shared" ref="A6:A69" si="0">A5+1</f>
        <v>535</v>
      </c>
      <c r="B6" s="22" t="s">
        <v>1011</v>
      </c>
      <c r="C6" s="26" t="s">
        <v>195</v>
      </c>
      <c r="D6" s="23" t="s">
        <v>1012</v>
      </c>
      <c r="E6" s="22">
        <v>4</v>
      </c>
      <c r="F6" s="23"/>
      <c r="G6" s="22">
        <f t="shared" ref="G6:G69" si="1">+E6*F6</f>
        <v>0</v>
      </c>
    </row>
    <row r="7" spans="1:7" x14ac:dyDescent="0.25">
      <c r="A7" s="21">
        <f t="shared" si="0"/>
        <v>536</v>
      </c>
      <c r="B7" s="22" t="s">
        <v>1013</v>
      </c>
      <c r="C7" s="26" t="s">
        <v>8</v>
      </c>
      <c r="D7" s="23" t="s">
        <v>1014</v>
      </c>
      <c r="E7" s="22">
        <v>1</v>
      </c>
      <c r="F7" s="23"/>
      <c r="G7" s="22">
        <f t="shared" si="1"/>
        <v>0</v>
      </c>
    </row>
    <row r="8" spans="1:7" x14ac:dyDescent="0.25">
      <c r="A8" s="21">
        <f t="shared" si="0"/>
        <v>537</v>
      </c>
      <c r="B8" s="22" t="s">
        <v>1015</v>
      </c>
      <c r="C8" s="26" t="s">
        <v>8</v>
      </c>
      <c r="D8" s="23" t="s">
        <v>1016</v>
      </c>
      <c r="E8" s="22">
        <v>1</v>
      </c>
      <c r="F8" s="23"/>
      <c r="G8" s="22">
        <f t="shared" si="1"/>
        <v>0</v>
      </c>
    </row>
    <row r="9" spans="1:7" x14ac:dyDescent="0.25">
      <c r="A9" s="21">
        <f t="shared" si="0"/>
        <v>538</v>
      </c>
      <c r="B9" s="22" t="s">
        <v>1017</v>
      </c>
      <c r="C9" s="26" t="s">
        <v>1018</v>
      </c>
      <c r="D9" s="23" t="s">
        <v>1019</v>
      </c>
      <c r="E9" s="22">
        <v>1</v>
      </c>
      <c r="F9" s="23"/>
      <c r="G9" s="22">
        <f t="shared" si="1"/>
        <v>0</v>
      </c>
    </row>
    <row r="10" spans="1:7" x14ac:dyDescent="0.25">
      <c r="A10" s="21">
        <f t="shared" si="0"/>
        <v>539</v>
      </c>
      <c r="B10" s="22" t="s">
        <v>788</v>
      </c>
      <c r="C10" s="26" t="s">
        <v>789</v>
      </c>
      <c r="D10" s="23" t="s">
        <v>790</v>
      </c>
      <c r="E10" s="22">
        <v>1</v>
      </c>
      <c r="F10" s="23"/>
      <c r="G10" s="22">
        <f t="shared" si="1"/>
        <v>0</v>
      </c>
    </row>
    <row r="11" spans="1:7" x14ac:dyDescent="0.25">
      <c r="A11" s="21">
        <f t="shared" si="0"/>
        <v>540</v>
      </c>
      <c r="B11" s="22" t="s">
        <v>1020</v>
      </c>
      <c r="C11" s="26" t="s">
        <v>1021</v>
      </c>
      <c r="D11" s="23" t="s">
        <v>1022</v>
      </c>
      <c r="E11" s="22">
        <v>1</v>
      </c>
      <c r="F11" s="23"/>
      <c r="G11" s="22">
        <f t="shared" si="1"/>
        <v>0</v>
      </c>
    </row>
    <row r="12" spans="1:7" x14ac:dyDescent="0.25">
      <c r="A12" s="21">
        <f t="shared" si="0"/>
        <v>541</v>
      </c>
      <c r="B12" s="22" t="s">
        <v>255</v>
      </c>
      <c r="C12" s="26" t="s">
        <v>8</v>
      </c>
      <c r="D12" s="23" t="s">
        <v>257</v>
      </c>
      <c r="E12" s="22">
        <v>1</v>
      </c>
      <c r="F12" s="23"/>
      <c r="G12" s="22">
        <f t="shared" si="1"/>
        <v>0</v>
      </c>
    </row>
    <row r="13" spans="1:7" x14ac:dyDescent="0.25">
      <c r="A13" s="21">
        <f t="shared" si="0"/>
        <v>542</v>
      </c>
      <c r="B13" s="22" t="s">
        <v>1026</v>
      </c>
      <c r="C13" s="26" t="s">
        <v>803</v>
      </c>
      <c r="D13" s="23" t="s">
        <v>1027</v>
      </c>
      <c r="E13" s="22">
        <v>1</v>
      </c>
      <c r="F13" s="23"/>
      <c r="G13" s="22">
        <f t="shared" si="1"/>
        <v>0</v>
      </c>
    </row>
    <row r="14" spans="1:7" x14ac:dyDescent="0.25">
      <c r="A14" s="21">
        <f t="shared" si="0"/>
        <v>543</v>
      </c>
      <c r="B14" s="22" t="s">
        <v>1048</v>
      </c>
      <c r="C14" s="26" t="s">
        <v>8</v>
      </c>
      <c r="D14" s="23" t="s">
        <v>1050</v>
      </c>
      <c r="E14" s="22">
        <v>1</v>
      </c>
      <c r="F14" s="23"/>
      <c r="G14" s="22">
        <f t="shared" si="1"/>
        <v>0</v>
      </c>
    </row>
    <row r="15" spans="1:7" x14ac:dyDescent="0.25">
      <c r="A15" s="21">
        <f t="shared" si="0"/>
        <v>544</v>
      </c>
      <c r="B15" s="22" t="s">
        <v>1028</v>
      </c>
      <c r="C15" s="26" t="s">
        <v>1029</v>
      </c>
      <c r="D15" s="23" t="s">
        <v>1030</v>
      </c>
      <c r="E15" s="22">
        <v>2</v>
      </c>
      <c r="F15" s="23"/>
      <c r="G15" s="22">
        <f t="shared" si="1"/>
        <v>0</v>
      </c>
    </row>
    <row r="16" spans="1:7" x14ac:dyDescent="0.25">
      <c r="A16" s="21">
        <f t="shared" si="0"/>
        <v>545</v>
      </c>
      <c r="B16" s="22" t="s">
        <v>1031</v>
      </c>
      <c r="C16" s="26" t="s">
        <v>1032</v>
      </c>
      <c r="D16" s="23" t="s">
        <v>1033</v>
      </c>
      <c r="E16" s="22">
        <v>12</v>
      </c>
      <c r="F16" s="23"/>
      <c r="G16" s="22">
        <f t="shared" si="1"/>
        <v>0</v>
      </c>
    </row>
    <row r="17" spans="1:7" x14ac:dyDescent="0.25">
      <c r="A17" s="21">
        <f t="shared" si="0"/>
        <v>546</v>
      </c>
      <c r="B17" s="22" t="s">
        <v>1034</v>
      </c>
      <c r="C17" s="26" t="s">
        <v>8</v>
      </c>
      <c r="D17" s="23" t="s">
        <v>1035</v>
      </c>
      <c r="E17" s="22">
        <v>12</v>
      </c>
      <c r="F17" s="23"/>
      <c r="G17" s="22">
        <f t="shared" si="1"/>
        <v>0</v>
      </c>
    </row>
    <row r="18" spans="1:7" x14ac:dyDescent="0.25">
      <c r="A18" s="21">
        <f t="shared" si="0"/>
        <v>547</v>
      </c>
      <c r="B18" s="22" t="s">
        <v>1036</v>
      </c>
      <c r="C18" s="26" t="s">
        <v>1037</v>
      </c>
      <c r="D18" s="23" t="s">
        <v>1038</v>
      </c>
      <c r="E18" s="22">
        <v>2</v>
      </c>
      <c r="F18" s="23"/>
      <c r="G18" s="22">
        <f t="shared" si="1"/>
        <v>0</v>
      </c>
    </row>
    <row r="19" spans="1:7" x14ac:dyDescent="0.25">
      <c r="A19" s="21">
        <f t="shared" si="0"/>
        <v>548</v>
      </c>
      <c r="B19" s="22" t="s">
        <v>1039</v>
      </c>
      <c r="C19" s="26" t="s">
        <v>1040</v>
      </c>
      <c r="D19" s="23" t="s">
        <v>1041</v>
      </c>
      <c r="E19" s="22">
        <v>8</v>
      </c>
      <c r="F19" s="23"/>
      <c r="G19" s="22">
        <f t="shared" si="1"/>
        <v>0</v>
      </c>
    </row>
    <row r="20" spans="1:7" x14ac:dyDescent="0.25">
      <c r="A20" s="21">
        <f t="shared" si="0"/>
        <v>549</v>
      </c>
      <c r="B20" s="22" t="s">
        <v>1042</v>
      </c>
      <c r="C20" s="26" t="s">
        <v>195</v>
      </c>
      <c r="D20" s="23" t="s">
        <v>1043</v>
      </c>
      <c r="E20" s="22">
        <v>2</v>
      </c>
      <c r="F20" s="23"/>
      <c r="G20" s="22">
        <f t="shared" si="1"/>
        <v>0</v>
      </c>
    </row>
    <row r="21" spans="1:7" x14ac:dyDescent="0.25">
      <c r="A21" s="21">
        <f t="shared" si="0"/>
        <v>550</v>
      </c>
      <c r="B21" s="22" t="s">
        <v>1044</v>
      </c>
      <c r="C21" s="26" t="s">
        <v>195</v>
      </c>
      <c r="D21" s="23" t="s">
        <v>1045</v>
      </c>
      <c r="E21" s="22">
        <v>1</v>
      </c>
      <c r="F21" s="23"/>
      <c r="G21" s="22">
        <f t="shared" si="1"/>
        <v>0</v>
      </c>
    </row>
    <row r="22" spans="1:7" x14ac:dyDescent="0.25">
      <c r="A22" s="21">
        <f t="shared" si="0"/>
        <v>551</v>
      </c>
      <c r="B22" s="22" t="s">
        <v>1048</v>
      </c>
      <c r="C22" s="26" t="s">
        <v>1049</v>
      </c>
      <c r="D22" s="23" t="s">
        <v>1050</v>
      </c>
      <c r="E22" s="22">
        <v>1</v>
      </c>
      <c r="F22" s="23"/>
      <c r="G22" s="22">
        <f t="shared" si="1"/>
        <v>0</v>
      </c>
    </row>
    <row r="23" spans="1:7" x14ac:dyDescent="0.25">
      <c r="A23" s="21">
        <f t="shared" si="0"/>
        <v>552</v>
      </c>
      <c r="B23" s="22" t="s">
        <v>1149</v>
      </c>
      <c r="C23" s="26" t="s">
        <v>1150</v>
      </c>
      <c r="D23" s="23" t="s">
        <v>1151</v>
      </c>
      <c r="E23" s="22">
        <v>1</v>
      </c>
      <c r="F23" s="23"/>
      <c r="G23" s="22">
        <f t="shared" si="1"/>
        <v>0</v>
      </c>
    </row>
    <row r="24" spans="1:7" x14ac:dyDescent="0.25">
      <c r="A24" s="21">
        <f t="shared" si="0"/>
        <v>553</v>
      </c>
      <c r="B24" s="22" t="s">
        <v>1152</v>
      </c>
      <c r="C24" s="26" t="s">
        <v>1153</v>
      </c>
      <c r="D24" s="23" t="s">
        <v>1154</v>
      </c>
      <c r="E24" s="22">
        <v>1</v>
      </c>
      <c r="F24" s="23"/>
      <c r="G24" s="22">
        <f t="shared" si="1"/>
        <v>0</v>
      </c>
    </row>
    <row r="25" spans="1:7" x14ac:dyDescent="0.25">
      <c r="A25" s="21">
        <f t="shared" si="0"/>
        <v>554</v>
      </c>
      <c r="B25" s="22" t="s">
        <v>670</v>
      </c>
      <c r="C25" s="26" t="s">
        <v>1155</v>
      </c>
      <c r="D25" s="23" t="s">
        <v>1156</v>
      </c>
      <c r="E25" s="22">
        <v>1</v>
      </c>
      <c r="F25" s="23"/>
      <c r="G25" s="22">
        <f t="shared" si="1"/>
        <v>0</v>
      </c>
    </row>
    <row r="26" spans="1:7" x14ac:dyDescent="0.25">
      <c r="A26" s="21">
        <f t="shared" si="0"/>
        <v>555</v>
      </c>
      <c r="B26" s="22" t="s">
        <v>1053</v>
      </c>
      <c r="C26" s="26" t="s">
        <v>1054</v>
      </c>
      <c r="D26" s="23" t="s">
        <v>1055</v>
      </c>
      <c r="E26" s="22">
        <v>1</v>
      </c>
      <c r="F26" s="23"/>
      <c r="G26" s="22">
        <f t="shared" si="1"/>
        <v>0</v>
      </c>
    </row>
    <row r="27" spans="1:7" x14ac:dyDescent="0.25">
      <c r="A27" s="21">
        <f t="shared" si="0"/>
        <v>556</v>
      </c>
      <c r="B27" s="22" t="s">
        <v>334</v>
      </c>
      <c r="C27" s="26" t="s">
        <v>901</v>
      </c>
      <c r="D27" s="23" t="s">
        <v>902</v>
      </c>
      <c r="E27" s="22">
        <v>48</v>
      </c>
      <c r="F27" s="23"/>
      <c r="G27" s="22">
        <f t="shared" si="1"/>
        <v>0</v>
      </c>
    </row>
    <row r="28" spans="1:7" x14ac:dyDescent="0.25">
      <c r="A28" s="21">
        <f t="shared" si="0"/>
        <v>557</v>
      </c>
      <c r="B28" s="22" t="s">
        <v>728</v>
      </c>
      <c r="C28" s="26" t="s">
        <v>1056</v>
      </c>
      <c r="D28" s="23" t="s">
        <v>1057</v>
      </c>
      <c r="E28" s="22">
        <v>24</v>
      </c>
      <c r="F28" s="23"/>
      <c r="G28" s="22">
        <f t="shared" si="1"/>
        <v>0</v>
      </c>
    </row>
    <row r="29" spans="1:7" x14ac:dyDescent="0.25">
      <c r="A29" s="21">
        <f t="shared" si="0"/>
        <v>558</v>
      </c>
      <c r="B29" s="22" t="s">
        <v>726</v>
      </c>
      <c r="C29" s="26" t="s">
        <v>1058</v>
      </c>
      <c r="D29" s="23" t="s">
        <v>1059</v>
      </c>
      <c r="E29" s="22">
        <v>24</v>
      </c>
      <c r="F29" s="23"/>
      <c r="G29" s="22">
        <f t="shared" si="1"/>
        <v>0</v>
      </c>
    </row>
    <row r="30" spans="1:7" x14ac:dyDescent="0.25">
      <c r="A30" s="21">
        <f t="shared" si="0"/>
        <v>559</v>
      </c>
      <c r="B30" s="22" t="s">
        <v>1060</v>
      </c>
      <c r="C30" s="26" t="s">
        <v>1061</v>
      </c>
      <c r="D30" s="23" t="s">
        <v>1062</v>
      </c>
      <c r="E30" s="22">
        <v>12</v>
      </c>
      <c r="F30" s="23"/>
      <c r="G30" s="22">
        <f t="shared" si="1"/>
        <v>0</v>
      </c>
    </row>
    <row r="31" spans="1:7" x14ac:dyDescent="0.25">
      <c r="A31" s="21">
        <f t="shared" si="0"/>
        <v>560</v>
      </c>
      <c r="B31" s="22" t="s">
        <v>1063</v>
      </c>
      <c r="C31" s="26" t="s">
        <v>1064</v>
      </c>
      <c r="D31" s="23" t="s">
        <v>1065</v>
      </c>
      <c r="E31" s="22">
        <v>12</v>
      </c>
      <c r="F31" s="23"/>
      <c r="G31" s="22">
        <f t="shared" si="1"/>
        <v>0</v>
      </c>
    </row>
    <row r="32" spans="1:7" x14ac:dyDescent="0.25">
      <c r="A32" s="21">
        <f t="shared" si="0"/>
        <v>561</v>
      </c>
      <c r="B32" s="22" t="s">
        <v>1066</v>
      </c>
      <c r="C32" s="26" t="s">
        <v>903</v>
      </c>
      <c r="D32" s="23" t="s">
        <v>1067</v>
      </c>
      <c r="E32" s="22">
        <v>12</v>
      </c>
      <c r="F32" s="23"/>
      <c r="G32" s="22">
        <f t="shared" si="1"/>
        <v>0</v>
      </c>
    </row>
    <row r="33" spans="1:7" x14ac:dyDescent="0.25">
      <c r="A33" s="21">
        <f t="shared" si="0"/>
        <v>562</v>
      </c>
      <c r="B33" s="22" t="s">
        <v>1068</v>
      </c>
      <c r="C33" s="26" t="s">
        <v>904</v>
      </c>
      <c r="D33" s="23" t="s">
        <v>1069</v>
      </c>
      <c r="E33" s="22">
        <v>12</v>
      </c>
      <c r="F33" s="23"/>
      <c r="G33" s="22">
        <f t="shared" si="1"/>
        <v>0</v>
      </c>
    </row>
    <row r="34" spans="1:7" x14ac:dyDescent="0.25">
      <c r="A34" s="21">
        <f t="shared" si="0"/>
        <v>563</v>
      </c>
      <c r="B34" s="22" t="s">
        <v>1070</v>
      </c>
      <c r="C34" s="26" t="s">
        <v>1071</v>
      </c>
      <c r="D34" s="23" t="s">
        <v>1072</v>
      </c>
      <c r="E34" s="22">
        <v>12</v>
      </c>
      <c r="F34" s="23"/>
      <c r="G34" s="22">
        <f t="shared" si="1"/>
        <v>0</v>
      </c>
    </row>
    <row r="35" spans="1:7" x14ac:dyDescent="0.25">
      <c r="A35" s="21">
        <f t="shared" si="0"/>
        <v>564</v>
      </c>
      <c r="B35" s="22" t="s">
        <v>740</v>
      </c>
      <c r="C35" s="26" t="s">
        <v>1073</v>
      </c>
      <c r="D35" s="23" t="s">
        <v>742</v>
      </c>
      <c r="E35" s="22">
        <v>6</v>
      </c>
      <c r="F35" s="23"/>
      <c r="G35" s="22">
        <f t="shared" si="1"/>
        <v>0</v>
      </c>
    </row>
    <row r="36" spans="1:7" x14ac:dyDescent="0.25">
      <c r="A36" s="21">
        <f t="shared" si="0"/>
        <v>565</v>
      </c>
      <c r="B36" s="22" t="s">
        <v>1074</v>
      </c>
      <c r="C36" s="26" t="s">
        <v>1075</v>
      </c>
      <c r="D36" s="23" t="s">
        <v>1076</v>
      </c>
      <c r="E36" s="22">
        <v>12</v>
      </c>
      <c r="F36" s="23"/>
      <c r="G36" s="22">
        <f t="shared" si="1"/>
        <v>0</v>
      </c>
    </row>
    <row r="37" spans="1:7" x14ac:dyDescent="0.25">
      <c r="A37" s="21">
        <f t="shared" si="0"/>
        <v>566</v>
      </c>
      <c r="B37" s="22" t="s">
        <v>1077</v>
      </c>
      <c r="C37" s="26" t="s">
        <v>1078</v>
      </c>
      <c r="D37" s="23" t="s">
        <v>1079</v>
      </c>
      <c r="E37" s="22">
        <v>12</v>
      </c>
      <c r="F37" s="23"/>
      <c r="G37" s="22">
        <f t="shared" si="1"/>
        <v>0</v>
      </c>
    </row>
    <row r="38" spans="1:7" x14ac:dyDescent="0.25">
      <c r="A38" s="21">
        <f t="shared" si="0"/>
        <v>567</v>
      </c>
      <c r="B38" s="22" t="s">
        <v>1080</v>
      </c>
      <c r="C38" s="26" t="s">
        <v>1081</v>
      </c>
      <c r="D38" s="23" t="s">
        <v>1082</v>
      </c>
      <c r="E38" s="22">
        <v>6</v>
      </c>
      <c r="F38" s="23"/>
      <c r="G38" s="22">
        <f t="shared" si="1"/>
        <v>0</v>
      </c>
    </row>
    <row r="39" spans="1:7" x14ac:dyDescent="0.25">
      <c r="A39" s="21">
        <f t="shared" si="0"/>
        <v>568</v>
      </c>
      <c r="B39" s="22" t="s">
        <v>1011</v>
      </c>
      <c r="C39" s="26" t="s">
        <v>1083</v>
      </c>
      <c r="D39" s="23" t="s">
        <v>1012</v>
      </c>
      <c r="E39" s="22">
        <v>6</v>
      </c>
      <c r="F39" s="23"/>
      <c r="G39" s="22">
        <f t="shared" si="1"/>
        <v>0</v>
      </c>
    </row>
    <row r="40" spans="1:7" x14ac:dyDescent="0.25">
      <c r="A40" s="21">
        <f t="shared" si="0"/>
        <v>569</v>
      </c>
      <c r="B40" s="22" t="s">
        <v>1084</v>
      </c>
      <c r="C40" s="26" t="s">
        <v>1085</v>
      </c>
      <c r="D40" s="23" t="s">
        <v>1086</v>
      </c>
      <c r="E40" s="22">
        <v>4</v>
      </c>
      <c r="F40" s="23"/>
      <c r="G40" s="22">
        <f t="shared" si="1"/>
        <v>0</v>
      </c>
    </row>
    <row r="41" spans="1:7" x14ac:dyDescent="0.25">
      <c r="A41" s="21">
        <f t="shared" si="0"/>
        <v>570</v>
      </c>
      <c r="B41" s="22" t="s">
        <v>1157</v>
      </c>
      <c r="C41" s="26" t="s">
        <v>195</v>
      </c>
      <c r="D41" s="23" t="s">
        <v>1158</v>
      </c>
      <c r="E41" s="22">
        <v>2</v>
      </c>
      <c r="F41" s="23"/>
      <c r="G41" s="22">
        <f t="shared" si="1"/>
        <v>0</v>
      </c>
    </row>
    <row r="42" spans="1:7" x14ac:dyDescent="0.25">
      <c r="A42" s="21">
        <f t="shared" si="0"/>
        <v>571</v>
      </c>
      <c r="B42" s="22" t="s">
        <v>1088</v>
      </c>
      <c r="C42" s="26" t="s">
        <v>700</v>
      </c>
      <c r="D42" s="23" t="s">
        <v>1089</v>
      </c>
      <c r="E42" s="22">
        <v>1</v>
      </c>
      <c r="F42" s="23"/>
      <c r="G42" s="22">
        <f t="shared" si="1"/>
        <v>0</v>
      </c>
    </row>
    <row r="43" spans="1:7" x14ac:dyDescent="0.25">
      <c r="A43" s="21">
        <f t="shared" si="0"/>
        <v>572</v>
      </c>
      <c r="B43" s="22" t="s">
        <v>1090</v>
      </c>
      <c r="C43" s="26" t="s">
        <v>1091</v>
      </c>
      <c r="D43" s="23" t="s">
        <v>1092</v>
      </c>
      <c r="E43" s="22">
        <v>1</v>
      </c>
      <c r="F43" s="23"/>
      <c r="G43" s="22">
        <f t="shared" si="1"/>
        <v>0</v>
      </c>
    </row>
    <row r="44" spans="1:7" x14ac:dyDescent="0.25">
      <c r="A44" s="21">
        <f t="shared" si="0"/>
        <v>573</v>
      </c>
      <c r="B44" s="22" t="s">
        <v>1093</v>
      </c>
      <c r="C44" s="26" t="s">
        <v>195</v>
      </c>
      <c r="D44" s="23" t="s">
        <v>1094</v>
      </c>
      <c r="E44" s="22">
        <v>1</v>
      </c>
      <c r="F44" s="23"/>
      <c r="G44" s="22">
        <f t="shared" si="1"/>
        <v>0</v>
      </c>
    </row>
    <row r="45" spans="1:7" x14ac:dyDescent="0.25">
      <c r="A45" s="21">
        <f t="shared" si="0"/>
        <v>574</v>
      </c>
      <c r="B45" s="22" t="s">
        <v>1095</v>
      </c>
      <c r="C45" s="26" t="s">
        <v>195</v>
      </c>
      <c r="D45" s="23" t="s">
        <v>1096</v>
      </c>
      <c r="E45" s="22">
        <v>1</v>
      </c>
      <c r="F45" s="23"/>
      <c r="G45" s="22">
        <f t="shared" si="1"/>
        <v>0</v>
      </c>
    </row>
    <row r="46" spans="1:7" x14ac:dyDescent="0.25">
      <c r="A46" s="21">
        <f t="shared" si="0"/>
        <v>575</v>
      </c>
      <c r="B46" s="22" t="s">
        <v>696</v>
      </c>
      <c r="C46" s="26" t="s">
        <v>1102</v>
      </c>
      <c r="D46" s="23" t="s">
        <v>1103</v>
      </c>
      <c r="E46" s="22">
        <v>1</v>
      </c>
      <c r="F46" s="23"/>
      <c r="G46" s="22">
        <f t="shared" si="1"/>
        <v>0</v>
      </c>
    </row>
    <row r="47" spans="1:7" x14ac:dyDescent="0.25">
      <c r="A47" s="21">
        <f t="shared" si="0"/>
        <v>576</v>
      </c>
      <c r="B47" s="22" t="s">
        <v>1104</v>
      </c>
      <c r="C47" s="26" t="s">
        <v>8</v>
      </c>
      <c r="D47" s="23" t="s">
        <v>1105</v>
      </c>
      <c r="E47" s="22">
        <v>1</v>
      </c>
      <c r="F47" s="23"/>
      <c r="G47" s="22">
        <f t="shared" si="1"/>
        <v>0</v>
      </c>
    </row>
    <row r="48" spans="1:7" x14ac:dyDescent="0.25">
      <c r="A48" s="21">
        <f t="shared" si="0"/>
        <v>577</v>
      </c>
      <c r="B48" s="22" t="s">
        <v>1106</v>
      </c>
      <c r="C48" s="26" t="s">
        <v>1159</v>
      </c>
      <c r="D48" s="23" t="s">
        <v>1108</v>
      </c>
      <c r="E48" s="22">
        <v>1</v>
      </c>
      <c r="F48" s="23"/>
      <c r="G48" s="22">
        <f t="shared" si="1"/>
        <v>0</v>
      </c>
    </row>
    <row r="49" spans="1:7" x14ac:dyDescent="0.25">
      <c r="A49" s="21">
        <f t="shared" si="0"/>
        <v>578</v>
      </c>
      <c r="B49" s="22" t="s">
        <v>1109</v>
      </c>
      <c r="C49" s="26" t="s">
        <v>8</v>
      </c>
      <c r="D49" s="23" t="s">
        <v>1110</v>
      </c>
      <c r="E49" s="22">
        <v>1</v>
      </c>
      <c r="F49" s="23"/>
      <c r="G49" s="22">
        <f t="shared" si="1"/>
        <v>0</v>
      </c>
    </row>
    <row r="50" spans="1:7" x14ac:dyDescent="0.25">
      <c r="A50" s="21">
        <f t="shared" si="0"/>
        <v>579</v>
      </c>
      <c r="B50" s="22" t="s">
        <v>1111</v>
      </c>
      <c r="C50" s="26" t="s">
        <v>888</v>
      </c>
      <c r="D50" s="23" t="s">
        <v>1112</v>
      </c>
      <c r="E50" s="22">
        <v>1</v>
      </c>
      <c r="F50" s="23"/>
      <c r="G50" s="22">
        <f t="shared" si="1"/>
        <v>0</v>
      </c>
    </row>
    <row r="51" spans="1:7" x14ac:dyDescent="0.25">
      <c r="A51" s="21">
        <f t="shared" si="0"/>
        <v>580</v>
      </c>
      <c r="B51" s="22" t="s">
        <v>1116</v>
      </c>
      <c r="C51" s="26" t="s">
        <v>1117</v>
      </c>
      <c r="D51" s="23" t="s">
        <v>1118</v>
      </c>
      <c r="E51" s="22">
        <v>1</v>
      </c>
      <c r="F51" s="23"/>
      <c r="G51" s="22">
        <f t="shared" si="1"/>
        <v>0</v>
      </c>
    </row>
    <row r="52" spans="1:7" x14ac:dyDescent="0.25">
      <c r="A52" s="21">
        <f t="shared" si="0"/>
        <v>581</v>
      </c>
      <c r="B52" s="22" t="s">
        <v>1119</v>
      </c>
      <c r="C52" s="26" t="s">
        <v>953</v>
      </c>
      <c r="D52" s="23" t="s">
        <v>1120</v>
      </c>
      <c r="E52" s="22">
        <v>1</v>
      </c>
      <c r="F52" s="23"/>
      <c r="G52" s="22">
        <f t="shared" si="1"/>
        <v>0</v>
      </c>
    </row>
    <row r="53" spans="1:7" x14ac:dyDescent="0.25">
      <c r="A53" s="21">
        <f t="shared" si="0"/>
        <v>582</v>
      </c>
      <c r="B53" s="22" t="s">
        <v>1121</v>
      </c>
      <c r="C53" s="26" t="s">
        <v>1122</v>
      </c>
      <c r="D53" s="23" t="s">
        <v>1123</v>
      </c>
      <c r="E53" s="22">
        <v>1</v>
      </c>
      <c r="F53" s="23"/>
      <c r="G53" s="22">
        <f t="shared" si="1"/>
        <v>0</v>
      </c>
    </row>
    <row r="54" spans="1:7" ht="28.5" x14ac:dyDescent="0.25">
      <c r="A54" s="21">
        <f t="shared" si="0"/>
        <v>583</v>
      </c>
      <c r="B54" s="22" t="s">
        <v>1124</v>
      </c>
      <c r="C54" s="26" t="s">
        <v>764</v>
      </c>
      <c r="D54" s="23" t="s">
        <v>1125</v>
      </c>
      <c r="E54" s="22">
        <v>1</v>
      </c>
      <c r="F54" s="23"/>
      <c r="G54" s="22">
        <f t="shared" si="1"/>
        <v>0</v>
      </c>
    </row>
    <row r="55" spans="1:7" x14ac:dyDescent="0.25">
      <c r="A55" s="21">
        <f t="shared" si="0"/>
        <v>584</v>
      </c>
      <c r="B55" s="22" t="s">
        <v>1128</v>
      </c>
      <c r="C55" s="26" t="s">
        <v>1129</v>
      </c>
      <c r="D55" s="23" t="s">
        <v>1130</v>
      </c>
      <c r="E55" s="22">
        <v>1</v>
      </c>
      <c r="F55" s="23"/>
      <c r="G55" s="22">
        <f t="shared" si="1"/>
        <v>0</v>
      </c>
    </row>
    <row r="56" spans="1:7" x14ac:dyDescent="0.25">
      <c r="A56" s="21">
        <f t="shared" si="0"/>
        <v>585</v>
      </c>
      <c r="B56" s="22" t="s">
        <v>1160</v>
      </c>
      <c r="C56" s="26" t="s">
        <v>1161</v>
      </c>
      <c r="D56" s="23" t="s">
        <v>1162</v>
      </c>
      <c r="E56" s="22">
        <v>12</v>
      </c>
      <c r="F56" s="23"/>
      <c r="G56" s="22">
        <f t="shared" si="1"/>
        <v>0</v>
      </c>
    </row>
    <row r="57" spans="1:7" x14ac:dyDescent="0.25">
      <c r="A57" s="21">
        <f t="shared" si="0"/>
        <v>586</v>
      </c>
      <c r="B57" s="22" t="s">
        <v>453</v>
      </c>
      <c r="C57" s="26" t="s">
        <v>454</v>
      </c>
      <c r="D57" s="23" t="s">
        <v>455</v>
      </c>
      <c r="E57" s="22">
        <v>12</v>
      </c>
      <c r="F57" s="23"/>
      <c r="G57" s="22">
        <f t="shared" si="1"/>
        <v>0</v>
      </c>
    </row>
    <row r="58" spans="1:7" x14ac:dyDescent="0.25">
      <c r="A58" s="21">
        <f t="shared" si="0"/>
        <v>587</v>
      </c>
      <c r="B58" s="22" t="s">
        <v>1163</v>
      </c>
      <c r="C58" s="26" t="s">
        <v>1040</v>
      </c>
      <c r="D58" s="23" t="s">
        <v>1164</v>
      </c>
      <c r="E58" s="22">
        <v>1</v>
      </c>
      <c r="F58" s="23"/>
      <c r="G58" s="22">
        <f t="shared" si="1"/>
        <v>0</v>
      </c>
    </row>
    <row r="59" spans="1:7" x14ac:dyDescent="0.25">
      <c r="A59" s="21">
        <f t="shared" si="0"/>
        <v>588</v>
      </c>
      <c r="B59" s="22" t="s">
        <v>1165</v>
      </c>
      <c r="C59" s="26" t="s">
        <v>799</v>
      </c>
      <c r="D59" s="23" t="s">
        <v>1166</v>
      </c>
      <c r="E59" s="22">
        <v>1</v>
      </c>
      <c r="F59" s="23"/>
      <c r="G59" s="22">
        <f t="shared" si="1"/>
        <v>0</v>
      </c>
    </row>
    <row r="60" spans="1:7" x14ac:dyDescent="0.25">
      <c r="A60" s="21">
        <f t="shared" si="0"/>
        <v>589</v>
      </c>
      <c r="B60" s="22" t="s">
        <v>766</v>
      </c>
      <c r="C60" s="26" t="s">
        <v>764</v>
      </c>
      <c r="D60" s="23" t="s">
        <v>767</v>
      </c>
      <c r="E60" s="22">
        <v>2</v>
      </c>
      <c r="F60" s="23"/>
      <c r="G60" s="22">
        <f t="shared" si="1"/>
        <v>0</v>
      </c>
    </row>
    <row r="61" spans="1:7" x14ac:dyDescent="0.25">
      <c r="A61" s="21">
        <f t="shared" si="0"/>
        <v>590</v>
      </c>
      <c r="B61" s="22" t="s">
        <v>1132</v>
      </c>
      <c r="C61" s="26" t="s">
        <v>195</v>
      </c>
      <c r="D61" s="23" t="s">
        <v>1133</v>
      </c>
      <c r="E61" s="22">
        <v>2</v>
      </c>
      <c r="F61" s="23"/>
      <c r="G61" s="22">
        <f t="shared" si="1"/>
        <v>0</v>
      </c>
    </row>
    <row r="62" spans="1:7" x14ac:dyDescent="0.25">
      <c r="A62" s="21">
        <f t="shared" si="0"/>
        <v>591</v>
      </c>
      <c r="B62" s="22" t="s">
        <v>518</v>
      </c>
      <c r="C62" s="26" t="s">
        <v>195</v>
      </c>
      <c r="D62" s="23" t="s">
        <v>520</v>
      </c>
      <c r="E62" s="22">
        <v>2</v>
      </c>
      <c r="F62" s="23"/>
      <c r="G62" s="22">
        <f t="shared" si="1"/>
        <v>0</v>
      </c>
    </row>
    <row r="63" spans="1:7" x14ac:dyDescent="0.25">
      <c r="A63" s="21">
        <f t="shared" si="0"/>
        <v>592</v>
      </c>
      <c r="B63" s="22" t="s">
        <v>513</v>
      </c>
      <c r="C63" s="26" t="s">
        <v>729</v>
      </c>
      <c r="D63" s="23" t="s">
        <v>514</v>
      </c>
      <c r="E63" s="22">
        <v>1</v>
      </c>
      <c r="F63" s="23"/>
      <c r="G63" s="22">
        <f t="shared" si="1"/>
        <v>0</v>
      </c>
    </row>
    <row r="64" spans="1:7" x14ac:dyDescent="0.25">
      <c r="A64" s="21">
        <f t="shared" si="0"/>
        <v>593</v>
      </c>
      <c r="B64" s="22" t="s">
        <v>524</v>
      </c>
      <c r="C64" s="26" t="s">
        <v>1134</v>
      </c>
      <c r="D64" s="23" t="s">
        <v>526</v>
      </c>
      <c r="E64" s="22">
        <v>2</v>
      </c>
      <c r="F64" s="23"/>
      <c r="G64" s="22">
        <f t="shared" si="1"/>
        <v>0</v>
      </c>
    </row>
    <row r="65" spans="1:7" x14ac:dyDescent="0.25">
      <c r="A65" s="21">
        <f t="shared" si="0"/>
        <v>594</v>
      </c>
      <c r="B65" s="22" t="s">
        <v>856</v>
      </c>
      <c r="C65" s="26" t="s">
        <v>921</v>
      </c>
      <c r="D65" s="23" t="s">
        <v>857</v>
      </c>
      <c r="E65" s="22">
        <v>2</v>
      </c>
      <c r="F65" s="23"/>
      <c r="G65" s="22">
        <f t="shared" si="1"/>
        <v>0</v>
      </c>
    </row>
    <row r="66" spans="1:7" x14ac:dyDescent="0.25">
      <c r="A66" s="21">
        <f t="shared" si="0"/>
        <v>595</v>
      </c>
      <c r="B66" s="22" t="s">
        <v>530</v>
      </c>
      <c r="C66" s="26" t="s">
        <v>5</v>
      </c>
      <c r="D66" s="23" t="s">
        <v>532</v>
      </c>
      <c r="E66" s="22">
        <v>2</v>
      </c>
      <c r="F66" s="23"/>
      <c r="G66" s="22">
        <f t="shared" si="1"/>
        <v>0</v>
      </c>
    </row>
    <row r="67" spans="1:7" x14ac:dyDescent="0.25">
      <c r="A67" s="21">
        <f t="shared" si="0"/>
        <v>596</v>
      </c>
      <c r="B67" s="22" t="s">
        <v>171</v>
      </c>
      <c r="C67" s="26" t="s">
        <v>8</v>
      </c>
      <c r="D67" s="23" t="s">
        <v>172</v>
      </c>
      <c r="E67" s="22">
        <v>1</v>
      </c>
      <c r="F67" s="23"/>
      <c r="G67" s="22">
        <f t="shared" si="1"/>
        <v>0</v>
      </c>
    </row>
    <row r="68" spans="1:7" x14ac:dyDescent="0.25">
      <c r="A68" s="21">
        <f t="shared" si="0"/>
        <v>597</v>
      </c>
      <c r="B68" s="22" t="s">
        <v>173</v>
      </c>
      <c r="C68" s="26" t="s">
        <v>174</v>
      </c>
      <c r="D68" s="23" t="s">
        <v>175</v>
      </c>
      <c r="E68" s="22">
        <v>1</v>
      </c>
      <c r="F68" s="23"/>
      <c r="G68" s="22">
        <f t="shared" si="1"/>
        <v>0</v>
      </c>
    </row>
    <row r="69" spans="1:7" x14ac:dyDescent="0.25">
      <c r="A69" s="21">
        <f t="shared" si="0"/>
        <v>598</v>
      </c>
      <c r="B69" s="22" t="s">
        <v>176</v>
      </c>
      <c r="C69" s="26" t="s">
        <v>177</v>
      </c>
      <c r="D69" s="23" t="s">
        <v>178</v>
      </c>
      <c r="E69" s="22">
        <v>1</v>
      </c>
      <c r="F69" s="23"/>
      <c r="G69" s="22">
        <f t="shared" si="1"/>
        <v>0</v>
      </c>
    </row>
    <row r="70" spans="1:7" x14ac:dyDescent="0.25">
      <c r="A70" s="21">
        <f t="shared" ref="A70:A88" si="2">A69+1</f>
        <v>599</v>
      </c>
      <c r="B70" s="22" t="s">
        <v>179</v>
      </c>
      <c r="C70" s="26" t="s">
        <v>180</v>
      </c>
      <c r="D70" s="23" t="s">
        <v>181</v>
      </c>
      <c r="E70" s="22">
        <v>1</v>
      </c>
      <c r="F70" s="23"/>
      <c r="G70" s="22">
        <f t="shared" ref="G70:G88" si="3">+E70*F70</f>
        <v>0</v>
      </c>
    </row>
    <row r="71" spans="1:7" x14ac:dyDescent="0.25">
      <c r="A71" s="21">
        <f t="shared" si="2"/>
        <v>600</v>
      </c>
      <c r="B71" s="22" t="s">
        <v>182</v>
      </c>
      <c r="C71" s="26" t="s">
        <v>183</v>
      </c>
      <c r="D71" s="23" t="s">
        <v>184</v>
      </c>
      <c r="E71" s="22">
        <v>2</v>
      </c>
      <c r="F71" s="23"/>
      <c r="G71" s="22">
        <f t="shared" si="3"/>
        <v>0</v>
      </c>
    </row>
    <row r="72" spans="1:7" x14ac:dyDescent="0.25">
      <c r="A72" s="21">
        <f t="shared" si="2"/>
        <v>601</v>
      </c>
      <c r="B72" s="22" t="s">
        <v>185</v>
      </c>
      <c r="C72" s="26" t="s">
        <v>186</v>
      </c>
      <c r="D72" s="23" t="s">
        <v>187</v>
      </c>
      <c r="E72" s="22">
        <v>1</v>
      </c>
      <c r="F72" s="23"/>
      <c r="G72" s="22">
        <f t="shared" si="3"/>
        <v>0</v>
      </c>
    </row>
    <row r="73" spans="1:7" x14ac:dyDescent="0.25">
      <c r="A73" s="21">
        <f t="shared" si="2"/>
        <v>602</v>
      </c>
      <c r="B73" s="22" t="s">
        <v>188</v>
      </c>
      <c r="C73" s="26" t="s">
        <v>189</v>
      </c>
      <c r="D73" s="23" t="s">
        <v>190</v>
      </c>
      <c r="E73" s="22">
        <v>1</v>
      </c>
      <c r="F73" s="23"/>
      <c r="G73" s="22">
        <f t="shared" si="3"/>
        <v>0</v>
      </c>
    </row>
    <row r="74" spans="1:7" x14ac:dyDescent="0.25">
      <c r="A74" s="21">
        <f t="shared" si="2"/>
        <v>603</v>
      </c>
      <c r="B74" s="22" t="s">
        <v>191</v>
      </c>
      <c r="C74" s="26" t="s">
        <v>192</v>
      </c>
      <c r="D74" s="23" t="s">
        <v>193</v>
      </c>
      <c r="E74" s="22">
        <v>1</v>
      </c>
      <c r="F74" s="23"/>
      <c r="G74" s="22">
        <f t="shared" si="3"/>
        <v>0</v>
      </c>
    </row>
    <row r="75" spans="1:7" x14ac:dyDescent="0.25">
      <c r="A75" s="21">
        <f t="shared" si="2"/>
        <v>604</v>
      </c>
      <c r="B75" s="22" t="s">
        <v>194</v>
      </c>
      <c r="C75" s="26" t="s">
        <v>195</v>
      </c>
      <c r="D75" s="23" t="s">
        <v>196</v>
      </c>
      <c r="E75" s="22">
        <v>1</v>
      </c>
      <c r="F75" s="23"/>
      <c r="G75" s="22">
        <f t="shared" si="3"/>
        <v>0</v>
      </c>
    </row>
    <row r="76" spans="1:7" x14ac:dyDescent="0.25">
      <c r="A76" s="21">
        <f t="shared" si="2"/>
        <v>605</v>
      </c>
      <c r="B76" s="22" t="s">
        <v>197</v>
      </c>
      <c r="C76" s="26" t="s">
        <v>186</v>
      </c>
      <c r="D76" s="23" t="s">
        <v>198</v>
      </c>
      <c r="E76" s="22">
        <v>1</v>
      </c>
      <c r="F76" s="23"/>
      <c r="G76" s="22">
        <f t="shared" si="3"/>
        <v>0</v>
      </c>
    </row>
    <row r="77" spans="1:7" x14ac:dyDescent="0.25">
      <c r="A77" s="21">
        <f t="shared" si="2"/>
        <v>606</v>
      </c>
      <c r="B77" s="22" t="s">
        <v>199</v>
      </c>
      <c r="C77" s="26" t="s">
        <v>200</v>
      </c>
      <c r="D77" s="23" t="s">
        <v>201</v>
      </c>
      <c r="E77" s="22">
        <v>1</v>
      </c>
      <c r="F77" s="23"/>
      <c r="G77" s="22">
        <f t="shared" si="3"/>
        <v>0</v>
      </c>
    </row>
    <row r="78" spans="1:7" x14ac:dyDescent="0.25">
      <c r="A78" s="21">
        <f t="shared" si="2"/>
        <v>607</v>
      </c>
      <c r="B78" s="22" t="s">
        <v>202</v>
      </c>
      <c r="C78" s="26" t="s">
        <v>203</v>
      </c>
      <c r="D78" s="23" t="s">
        <v>204</v>
      </c>
      <c r="E78" s="22">
        <v>1</v>
      </c>
      <c r="F78" s="23"/>
      <c r="G78" s="22">
        <f t="shared" si="3"/>
        <v>0</v>
      </c>
    </row>
    <row r="79" spans="1:7" x14ac:dyDescent="0.25">
      <c r="A79" s="21">
        <f t="shared" si="2"/>
        <v>608</v>
      </c>
      <c r="B79" s="22" t="s">
        <v>205</v>
      </c>
      <c r="C79" s="26" t="s">
        <v>206</v>
      </c>
      <c r="D79" s="23" t="s">
        <v>207</v>
      </c>
      <c r="E79" s="22">
        <v>1</v>
      </c>
      <c r="F79" s="23"/>
      <c r="G79" s="22">
        <f t="shared" si="3"/>
        <v>0</v>
      </c>
    </row>
    <row r="80" spans="1:7" x14ac:dyDescent="0.25">
      <c r="A80" s="21">
        <f t="shared" si="2"/>
        <v>609</v>
      </c>
      <c r="B80" s="22" t="s">
        <v>208</v>
      </c>
      <c r="C80" s="26" t="s">
        <v>195</v>
      </c>
      <c r="D80" s="23" t="s">
        <v>209</v>
      </c>
      <c r="E80" s="22">
        <v>1</v>
      </c>
      <c r="F80" s="23"/>
      <c r="G80" s="22">
        <f t="shared" si="3"/>
        <v>0</v>
      </c>
    </row>
    <row r="81" spans="1:7" x14ac:dyDescent="0.25">
      <c r="A81" s="21">
        <f t="shared" si="2"/>
        <v>610</v>
      </c>
      <c r="B81" s="22" t="s">
        <v>210</v>
      </c>
      <c r="C81" s="26" t="s">
        <v>211</v>
      </c>
      <c r="D81" s="23" t="s">
        <v>212</v>
      </c>
      <c r="E81" s="22">
        <v>1</v>
      </c>
      <c r="F81" s="23"/>
      <c r="G81" s="22">
        <f t="shared" si="3"/>
        <v>0</v>
      </c>
    </row>
    <row r="82" spans="1:7" x14ac:dyDescent="0.25">
      <c r="A82" s="21">
        <f t="shared" si="2"/>
        <v>611</v>
      </c>
      <c r="B82" s="22" t="s">
        <v>213</v>
      </c>
      <c r="C82" s="26" t="s">
        <v>7</v>
      </c>
      <c r="D82" s="23" t="s">
        <v>214</v>
      </c>
      <c r="E82" s="22">
        <v>2</v>
      </c>
      <c r="F82" s="23"/>
      <c r="G82" s="22">
        <f t="shared" si="3"/>
        <v>0</v>
      </c>
    </row>
    <row r="83" spans="1:7" x14ac:dyDescent="0.25">
      <c r="A83" s="21">
        <f t="shared" si="2"/>
        <v>612</v>
      </c>
      <c r="B83" s="22" t="s">
        <v>215</v>
      </c>
      <c r="C83" s="26" t="s">
        <v>189</v>
      </c>
      <c r="D83" s="23" t="s">
        <v>216</v>
      </c>
      <c r="E83" s="22">
        <v>1</v>
      </c>
      <c r="F83" s="23"/>
      <c r="G83" s="22">
        <f t="shared" si="3"/>
        <v>0</v>
      </c>
    </row>
    <row r="84" spans="1:7" x14ac:dyDescent="0.25">
      <c r="A84" s="21">
        <f t="shared" si="2"/>
        <v>613</v>
      </c>
      <c r="B84" s="22" t="s">
        <v>217</v>
      </c>
      <c r="C84" s="26" t="s">
        <v>218</v>
      </c>
      <c r="D84" s="23" t="s">
        <v>219</v>
      </c>
      <c r="E84" s="22">
        <v>1</v>
      </c>
      <c r="F84" s="23"/>
      <c r="G84" s="22">
        <f t="shared" si="3"/>
        <v>0</v>
      </c>
    </row>
    <row r="85" spans="1:7" x14ac:dyDescent="0.25">
      <c r="A85" s="21">
        <f t="shared" si="2"/>
        <v>614</v>
      </c>
      <c r="B85" s="22" t="s">
        <v>220</v>
      </c>
      <c r="C85" s="26" t="s">
        <v>218</v>
      </c>
      <c r="D85" s="23" t="s">
        <v>221</v>
      </c>
      <c r="E85" s="22">
        <v>1</v>
      </c>
      <c r="F85" s="23"/>
      <c r="G85" s="22">
        <f t="shared" si="3"/>
        <v>0</v>
      </c>
    </row>
    <row r="86" spans="1:7" x14ac:dyDescent="0.25">
      <c r="A86" s="21">
        <f t="shared" si="2"/>
        <v>615</v>
      </c>
      <c r="B86" s="22" t="s">
        <v>559</v>
      </c>
      <c r="C86" s="26" t="s">
        <v>1167</v>
      </c>
      <c r="D86" s="23" t="s">
        <v>561</v>
      </c>
      <c r="E86" s="22">
        <v>1</v>
      </c>
      <c r="F86" s="23"/>
      <c r="G86" s="22">
        <f t="shared" si="3"/>
        <v>0</v>
      </c>
    </row>
    <row r="87" spans="1:7" x14ac:dyDescent="0.25">
      <c r="A87" s="21">
        <f t="shared" si="2"/>
        <v>616</v>
      </c>
      <c r="B87" s="22" t="s">
        <v>1168</v>
      </c>
      <c r="C87" s="26" t="s">
        <v>1169</v>
      </c>
      <c r="D87" s="23" t="s">
        <v>1170</v>
      </c>
      <c r="E87" s="22">
        <v>1</v>
      </c>
      <c r="F87" s="23"/>
      <c r="G87" s="22">
        <f t="shared" si="3"/>
        <v>0</v>
      </c>
    </row>
    <row r="88" spans="1:7" x14ac:dyDescent="0.25">
      <c r="A88" s="21">
        <f t="shared" si="2"/>
        <v>617</v>
      </c>
      <c r="B88" s="22" t="s">
        <v>1141</v>
      </c>
      <c r="C88" s="26" t="s">
        <v>1142</v>
      </c>
      <c r="D88" s="23" t="s">
        <v>1143</v>
      </c>
      <c r="E88" s="22">
        <v>2</v>
      </c>
      <c r="F88" s="23"/>
      <c r="G88" s="22">
        <f t="shared" si="3"/>
        <v>0</v>
      </c>
    </row>
    <row r="89" spans="1:7" ht="15.75" thickBot="1" x14ac:dyDescent="0.3"/>
    <row r="90" spans="1:7" ht="15.75" thickBot="1" x14ac:dyDescent="0.3">
      <c r="D90" s="41" t="str">
        <f>+'TOP END UGE03 OFICINA 1'!D77</f>
        <v>Total US$</v>
      </c>
      <c r="G90" s="43">
        <f>+SUM(G5:G88)</f>
        <v>0</v>
      </c>
    </row>
  </sheetData>
  <autoFilter ref="A4:G4"/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10" workbookViewId="0">
      <selection activeCell="C14" sqref="C14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  <col min="5" max="6" width="15.42578125" style="18" customWidth="1"/>
  </cols>
  <sheetData>
    <row r="1" spans="1:7" ht="18.75" x14ac:dyDescent="0.3">
      <c r="A1" s="20" t="str">
        <f>+'TOP END UGE03 TAPIRANI'!A1:G1</f>
        <v>QE-7417 PROVISION DE REPUESTOS CATERPILLAR</v>
      </c>
      <c r="B1" s="20"/>
      <c r="C1" s="20"/>
      <c r="D1" s="20"/>
      <c r="E1" s="20"/>
      <c r="F1" s="20"/>
      <c r="G1" s="20"/>
    </row>
    <row r="2" spans="1:7" ht="18.75" x14ac:dyDescent="0.3">
      <c r="A2" s="20" t="str">
        <f>+'TOP END UGE03 TAPIRANI'!A2:G2</f>
        <v xml:space="preserve">Anexo 3  Formato B - 1  Planilla de Propuesta Económica </v>
      </c>
      <c r="B2" s="20"/>
      <c r="C2" s="20"/>
      <c r="D2" s="20"/>
      <c r="E2" s="20"/>
      <c r="F2" s="20"/>
      <c r="G2" s="20"/>
    </row>
    <row r="3" spans="1:7" ht="35.25" customHeight="1" thickBot="1" x14ac:dyDescent="0.3">
      <c r="A3" s="19" t="s">
        <v>1171</v>
      </c>
      <c r="B3" s="19"/>
      <c r="C3" s="19"/>
      <c r="D3" s="19"/>
      <c r="E3" s="19"/>
      <c r="F3" s="19"/>
      <c r="G3" s="19"/>
    </row>
    <row r="4" spans="1:7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  <c r="F4" s="3" t="s">
        <v>1301</v>
      </c>
      <c r="G4" s="3" t="s">
        <v>1302</v>
      </c>
    </row>
    <row r="5" spans="1:7" x14ac:dyDescent="0.25">
      <c r="A5" s="21">
        <f>+'TOP END UGE02 OFICINA 1'!A88+1</f>
        <v>618</v>
      </c>
      <c r="B5" s="22" t="s">
        <v>239</v>
      </c>
      <c r="C5" s="26" t="s">
        <v>966</v>
      </c>
      <c r="D5" s="23" t="s">
        <v>241</v>
      </c>
      <c r="E5" s="22">
        <v>1</v>
      </c>
      <c r="F5" s="22"/>
      <c r="G5" s="22">
        <f>+E5*F5</f>
        <v>0</v>
      </c>
    </row>
    <row r="6" spans="1:7" x14ac:dyDescent="0.25">
      <c r="A6" s="21">
        <f t="shared" ref="A6:A69" si="0">A5+1</f>
        <v>619</v>
      </c>
      <c r="B6" s="22" t="s">
        <v>242</v>
      </c>
      <c r="C6" s="26" t="s">
        <v>9</v>
      </c>
      <c r="D6" s="23" t="s">
        <v>244</v>
      </c>
      <c r="E6" s="22">
        <v>6</v>
      </c>
      <c r="F6" s="22"/>
      <c r="G6" s="22">
        <f t="shared" ref="G6:G69" si="1">+E6*F6</f>
        <v>0</v>
      </c>
    </row>
    <row r="7" spans="1:7" x14ac:dyDescent="0.25">
      <c r="A7" s="21">
        <f t="shared" si="0"/>
        <v>620</v>
      </c>
      <c r="B7" s="22" t="s">
        <v>786</v>
      </c>
      <c r="C7" s="26" t="s">
        <v>8</v>
      </c>
      <c r="D7" s="23" t="s">
        <v>787</v>
      </c>
      <c r="E7" s="22">
        <v>2</v>
      </c>
      <c r="F7" s="22"/>
      <c r="G7" s="22">
        <f t="shared" si="1"/>
        <v>0</v>
      </c>
    </row>
    <row r="8" spans="1:7" x14ac:dyDescent="0.25">
      <c r="A8" s="21">
        <f t="shared" si="0"/>
        <v>621</v>
      </c>
      <c r="B8" s="22" t="s">
        <v>245</v>
      </c>
      <c r="C8" s="26" t="s">
        <v>246</v>
      </c>
      <c r="D8" s="23" t="s">
        <v>247</v>
      </c>
      <c r="E8" s="22">
        <v>2</v>
      </c>
      <c r="F8" s="22"/>
      <c r="G8" s="22">
        <f t="shared" si="1"/>
        <v>0</v>
      </c>
    </row>
    <row r="9" spans="1:7" x14ac:dyDescent="0.25">
      <c r="A9" s="21">
        <f t="shared" si="0"/>
        <v>622</v>
      </c>
      <c r="B9" s="22" t="s">
        <v>788</v>
      </c>
      <c r="C9" s="26" t="s">
        <v>1172</v>
      </c>
      <c r="D9" s="23" t="s">
        <v>790</v>
      </c>
      <c r="E9" s="22">
        <v>2</v>
      </c>
      <c r="F9" s="22"/>
      <c r="G9" s="22">
        <f t="shared" si="1"/>
        <v>0</v>
      </c>
    </row>
    <row r="10" spans="1:7" x14ac:dyDescent="0.25">
      <c r="A10" s="21">
        <f t="shared" si="0"/>
        <v>623</v>
      </c>
      <c r="B10" s="22" t="s">
        <v>1173</v>
      </c>
      <c r="C10" s="26" t="s">
        <v>1174</v>
      </c>
      <c r="D10" s="23" t="s">
        <v>1175</v>
      </c>
      <c r="E10" s="22">
        <v>16</v>
      </c>
      <c r="F10" s="22"/>
      <c r="G10" s="22">
        <f t="shared" si="1"/>
        <v>0</v>
      </c>
    </row>
    <row r="11" spans="1:7" x14ac:dyDescent="0.25">
      <c r="A11" s="21">
        <f t="shared" si="0"/>
        <v>624</v>
      </c>
      <c r="B11" s="22" t="s">
        <v>258</v>
      </c>
      <c r="C11" s="26" t="s">
        <v>259</v>
      </c>
      <c r="D11" s="23" t="s">
        <v>1176</v>
      </c>
      <c r="E11" s="22">
        <v>1</v>
      </c>
      <c r="F11" s="22"/>
      <c r="G11" s="22">
        <f t="shared" si="1"/>
        <v>0</v>
      </c>
    </row>
    <row r="12" spans="1:7" x14ac:dyDescent="0.25">
      <c r="A12" s="21">
        <f t="shared" si="0"/>
        <v>625</v>
      </c>
      <c r="B12" s="22" t="s">
        <v>791</v>
      </c>
      <c r="C12" s="26" t="s">
        <v>1177</v>
      </c>
      <c r="D12" s="23" t="s">
        <v>1178</v>
      </c>
      <c r="E12" s="22">
        <v>16</v>
      </c>
      <c r="F12" s="22"/>
      <c r="G12" s="22">
        <f t="shared" si="1"/>
        <v>0</v>
      </c>
    </row>
    <row r="13" spans="1:7" x14ac:dyDescent="0.25">
      <c r="A13" s="21">
        <f t="shared" si="0"/>
        <v>626</v>
      </c>
      <c r="B13" s="22" t="s">
        <v>1179</v>
      </c>
      <c r="C13" s="26" t="s">
        <v>914</v>
      </c>
      <c r="D13" s="23" t="s">
        <v>1180</v>
      </c>
      <c r="E13" s="22">
        <v>16</v>
      </c>
      <c r="F13" s="22"/>
      <c r="G13" s="22">
        <f t="shared" si="1"/>
        <v>0</v>
      </c>
    </row>
    <row r="14" spans="1:7" x14ac:dyDescent="0.25">
      <c r="A14" s="21">
        <f t="shared" si="0"/>
        <v>627</v>
      </c>
      <c r="B14" s="22" t="s">
        <v>1181</v>
      </c>
      <c r="C14" s="26" t="s">
        <v>1182</v>
      </c>
      <c r="D14" s="23" t="s">
        <v>1183</v>
      </c>
      <c r="E14" s="22">
        <v>4</v>
      </c>
      <c r="F14" s="22"/>
      <c r="G14" s="22">
        <f t="shared" si="1"/>
        <v>0</v>
      </c>
    </row>
    <row r="15" spans="1:7" x14ac:dyDescent="0.25">
      <c r="A15" s="21">
        <f t="shared" si="0"/>
        <v>628</v>
      </c>
      <c r="B15" s="22" t="s">
        <v>1184</v>
      </c>
      <c r="C15" s="26" t="s">
        <v>914</v>
      </c>
      <c r="D15" s="23" t="s">
        <v>1185</v>
      </c>
      <c r="E15" s="22">
        <v>4</v>
      </c>
      <c r="F15" s="22"/>
      <c r="G15" s="22">
        <f t="shared" si="1"/>
        <v>0</v>
      </c>
    </row>
    <row r="16" spans="1:7" x14ac:dyDescent="0.25">
      <c r="A16" s="21">
        <f t="shared" si="0"/>
        <v>629</v>
      </c>
      <c r="B16" s="22" t="s">
        <v>274</v>
      </c>
      <c r="C16" s="26" t="s">
        <v>914</v>
      </c>
      <c r="D16" s="23" t="s">
        <v>276</v>
      </c>
      <c r="E16" s="22">
        <v>3</v>
      </c>
      <c r="F16" s="22"/>
      <c r="G16" s="22">
        <f t="shared" si="1"/>
        <v>0</v>
      </c>
    </row>
    <row r="17" spans="1:7" x14ac:dyDescent="0.25">
      <c r="A17" s="21">
        <f t="shared" si="0"/>
        <v>630</v>
      </c>
      <c r="B17" s="22" t="s">
        <v>283</v>
      </c>
      <c r="C17" s="26" t="s">
        <v>803</v>
      </c>
      <c r="D17" s="23" t="s">
        <v>285</v>
      </c>
      <c r="E17" s="22">
        <v>3</v>
      </c>
      <c r="F17" s="22"/>
      <c r="G17" s="22">
        <f t="shared" si="1"/>
        <v>0</v>
      </c>
    </row>
    <row r="18" spans="1:7" x14ac:dyDescent="0.25">
      <c r="A18" s="21">
        <f t="shared" si="0"/>
        <v>631</v>
      </c>
      <c r="B18" s="22" t="s">
        <v>1186</v>
      </c>
      <c r="C18" s="26" t="s">
        <v>287</v>
      </c>
      <c r="D18" s="23" t="s">
        <v>1187</v>
      </c>
      <c r="E18" s="22">
        <v>2</v>
      </c>
      <c r="F18" s="22"/>
      <c r="G18" s="22">
        <f t="shared" si="1"/>
        <v>0</v>
      </c>
    </row>
    <row r="19" spans="1:7" x14ac:dyDescent="0.25">
      <c r="A19" s="21">
        <f t="shared" si="0"/>
        <v>632</v>
      </c>
      <c r="B19" s="22" t="s">
        <v>1188</v>
      </c>
      <c r="C19" s="26" t="s">
        <v>290</v>
      </c>
      <c r="D19" s="23" t="s">
        <v>1189</v>
      </c>
      <c r="E19" s="22">
        <v>1</v>
      </c>
      <c r="F19" s="22"/>
      <c r="G19" s="22">
        <f t="shared" si="1"/>
        <v>0</v>
      </c>
    </row>
    <row r="20" spans="1:7" x14ac:dyDescent="0.25">
      <c r="A20" s="21">
        <f t="shared" si="0"/>
        <v>633</v>
      </c>
      <c r="B20" s="22" t="s">
        <v>1188</v>
      </c>
      <c r="C20" s="26" t="s">
        <v>1190</v>
      </c>
      <c r="D20" s="23" t="s">
        <v>1191</v>
      </c>
      <c r="E20" s="22">
        <v>2</v>
      </c>
      <c r="F20" s="22"/>
      <c r="G20" s="22">
        <f t="shared" si="1"/>
        <v>0</v>
      </c>
    </row>
    <row r="21" spans="1:7" x14ac:dyDescent="0.25">
      <c r="A21" s="21">
        <f t="shared" si="0"/>
        <v>634</v>
      </c>
      <c r="B21" s="22" t="s">
        <v>1192</v>
      </c>
      <c r="C21" s="26" t="s">
        <v>1193</v>
      </c>
      <c r="D21" s="23" t="s">
        <v>1194</v>
      </c>
      <c r="E21" s="22">
        <v>4</v>
      </c>
      <c r="F21" s="22"/>
      <c r="G21" s="22">
        <f t="shared" si="1"/>
        <v>0</v>
      </c>
    </row>
    <row r="22" spans="1:7" x14ac:dyDescent="0.25">
      <c r="A22" s="21">
        <f t="shared" si="0"/>
        <v>635</v>
      </c>
      <c r="B22" s="22" t="s">
        <v>1195</v>
      </c>
      <c r="C22" s="26" t="s">
        <v>1196</v>
      </c>
      <c r="D22" s="23" t="s">
        <v>1197</v>
      </c>
      <c r="E22" s="22">
        <v>1</v>
      </c>
      <c r="F22" s="22"/>
      <c r="G22" s="22">
        <f t="shared" si="1"/>
        <v>0</v>
      </c>
    </row>
    <row r="23" spans="1:7" x14ac:dyDescent="0.25">
      <c r="A23" s="21">
        <f t="shared" si="0"/>
        <v>636</v>
      </c>
      <c r="B23" s="22" t="s">
        <v>1198</v>
      </c>
      <c r="C23" s="26" t="s">
        <v>1199</v>
      </c>
      <c r="D23" s="23" t="s">
        <v>1200</v>
      </c>
      <c r="E23" s="22">
        <v>1</v>
      </c>
      <c r="F23" s="22"/>
      <c r="G23" s="22">
        <f t="shared" si="1"/>
        <v>0</v>
      </c>
    </row>
    <row r="24" spans="1:7" x14ac:dyDescent="0.25">
      <c r="A24" s="21">
        <f t="shared" si="0"/>
        <v>637</v>
      </c>
      <c r="B24" s="22" t="s">
        <v>1201</v>
      </c>
      <c r="C24" s="26" t="s">
        <v>1202</v>
      </c>
      <c r="D24" s="23" t="s">
        <v>1203</v>
      </c>
      <c r="E24" s="22">
        <v>1</v>
      </c>
      <c r="F24" s="22"/>
      <c r="G24" s="22">
        <f t="shared" si="1"/>
        <v>0</v>
      </c>
    </row>
    <row r="25" spans="1:7" x14ac:dyDescent="0.25">
      <c r="A25" s="21">
        <f t="shared" si="0"/>
        <v>638</v>
      </c>
      <c r="B25" s="22" t="s">
        <v>298</v>
      </c>
      <c r="C25" s="26" t="s">
        <v>5</v>
      </c>
      <c r="D25" s="23" t="s">
        <v>300</v>
      </c>
      <c r="E25" s="22">
        <v>14</v>
      </c>
      <c r="F25" s="22"/>
      <c r="G25" s="22">
        <f t="shared" si="1"/>
        <v>0</v>
      </c>
    </row>
    <row r="26" spans="1:7" x14ac:dyDescent="0.25">
      <c r="A26" s="21">
        <f t="shared" si="0"/>
        <v>639</v>
      </c>
      <c r="B26" s="22" t="s">
        <v>1204</v>
      </c>
      <c r="C26" s="26" t="s">
        <v>5</v>
      </c>
      <c r="D26" s="23" t="s">
        <v>1205</v>
      </c>
      <c r="E26" s="22">
        <v>16</v>
      </c>
      <c r="F26" s="22"/>
      <c r="G26" s="22">
        <f t="shared" si="1"/>
        <v>0</v>
      </c>
    </row>
    <row r="27" spans="1:7" ht="28.5" x14ac:dyDescent="0.25">
      <c r="A27" s="21">
        <f t="shared" si="0"/>
        <v>640</v>
      </c>
      <c r="B27" s="22" t="s">
        <v>303</v>
      </c>
      <c r="C27" s="26" t="s">
        <v>1206</v>
      </c>
      <c r="D27" s="23" t="s">
        <v>304</v>
      </c>
      <c r="E27" s="22">
        <v>16</v>
      </c>
      <c r="F27" s="22"/>
      <c r="G27" s="22">
        <f t="shared" si="1"/>
        <v>0</v>
      </c>
    </row>
    <row r="28" spans="1:7" x14ac:dyDescent="0.25">
      <c r="A28" s="21">
        <f t="shared" si="0"/>
        <v>641</v>
      </c>
      <c r="B28" s="22" t="s">
        <v>305</v>
      </c>
      <c r="C28" s="26" t="s">
        <v>306</v>
      </c>
      <c r="D28" s="23" t="s">
        <v>1207</v>
      </c>
      <c r="E28" s="22">
        <v>16</v>
      </c>
      <c r="F28" s="22"/>
      <c r="G28" s="22">
        <f t="shared" si="1"/>
        <v>0</v>
      </c>
    </row>
    <row r="29" spans="1:7" ht="28.5" x14ac:dyDescent="0.25">
      <c r="A29" s="21">
        <f t="shared" si="0"/>
        <v>642</v>
      </c>
      <c r="B29" s="22" t="s">
        <v>1208</v>
      </c>
      <c r="C29" s="26" t="s">
        <v>1209</v>
      </c>
      <c r="D29" s="23" t="s">
        <v>1210</v>
      </c>
      <c r="E29" s="22">
        <v>4</v>
      </c>
      <c r="F29" s="22"/>
      <c r="G29" s="22">
        <f t="shared" si="1"/>
        <v>0</v>
      </c>
    </row>
    <row r="30" spans="1:7" x14ac:dyDescent="0.25">
      <c r="A30" s="21">
        <f t="shared" si="0"/>
        <v>643</v>
      </c>
      <c r="B30" s="22" t="s">
        <v>348</v>
      </c>
      <c r="C30" s="26" t="s">
        <v>349</v>
      </c>
      <c r="D30" s="23" t="s">
        <v>350</v>
      </c>
      <c r="E30" s="22">
        <v>1</v>
      </c>
      <c r="F30" s="22"/>
      <c r="G30" s="22">
        <f t="shared" si="1"/>
        <v>0</v>
      </c>
    </row>
    <row r="31" spans="1:7" x14ac:dyDescent="0.25">
      <c r="A31" s="21">
        <f t="shared" si="0"/>
        <v>644</v>
      </c>
      <c r="B31" s="22" t="s">
        <v>351</v>
      </c>
      <c r="C31" s="26" t="s">
        <v>352</v>
      </c>
      <c r="D31" s="23" t="s">
        <v>353</v>
      </c>
      <c r="E31" s="22">
        <v>1</v>
      </c>
      <c r="F31" s="22"/>
      <c r="G31" s="22">
        <f t="shared" si="1"/>
        <v>0</v>
      </c>
    </row>
    <row r="32" spans="1:7" x14ac:dyDescent="0.25">
      <c r="A32" s="21">
        <f t="shared" si="0"/>
        <v>645</v>
      </c>
      <c r="B32" s="22" t="s">
        <v>308</v>
      </c>
      <c r="C32" s="26" t="s">
        <v>309</v>
      </c>
      <c r="D32" s="23" t="s">
        <v>1211</v>
      </c>
      <c r="E32" s="22">
        <v>6</v>
      </c>
      <c r="F32" s="22"/>
      <c r="G32" s="22">
        <f t="shared" si="1"/>
        <v>0</v>
      </c>
    </row>
    <row r="33" spans="1:7" x14ac:dyDescent="0.25">
      <c r="A33" s="21">
        <f t="shared" si="0"/>
        <v>646</v>
      </c>
      <c r="B33" s="22" t="s">
        <v>311</v>
      </c>
      <c r="C33" s="26" t="s">
        <v>889</v>
      </c>
      <c r="D33" s="23" t="s">
        <v>890</v>
      </c>
      <c r="E33" s="22">
        <v>64</v>
      </c>
      <c r="F33" s="22"/>
      <c r="G33" s="22">
        <f t="shared" si="1"/>
        <v>0</v>
      </c>
    </row>
    <row r="34" spans="1:7" x14ac:dyDescent="0.25">
      <c r="A34" s="21">
        <f t="shared" si="0"/>
        <v>647</v>
      </c>
      <c r="B34" s="22" t="s">
        <v>892</v>
      </c>
      <c r="C34" s="26" t="s">
        <v>893</v>
      </c>
      <c r="D34" s="23" t="s">
        <v>894</v>
      </c>
      <c r="E34" s="22">
        <v>6</v>
      </c>
      <c r="F34" s="22"/>
      <c r="G34" s="22">
        <f t="shared" si="1"/>
        <v>0</v>
      </c>
    </row>
    <row r="35" spans="1:7" x14ac:dyDescent="0.25">
      <c r="A35" s="21">
        <f t="shared" si="0"/>
        <v>648</v>
      </c>
      <c r="B35" s="22" t="s">
        <v>320</v>
      </c>
      <c r="C35" s="26" t="s">
        <v>895</v>
      </c>
      <c r="D35" s="23" t="s">
        <v>322</v>
      </c>
      <c r="E35" s="22">
        <v>32</v>
      </c>
      <c r="F35" s="22"/>
      <c r="G35" s="22">
        <f t="shared" si="1"/>
        <v>0</v>
      </c>
    </row>
    <row r="36" spans="1:7" x14ac:dyDescent="0.25">
      <c r="A36" s="21">
        <f t="shared" si="0"/>
        <v>649</v>
      </c>
      <c r="B36" s="22" t="s">
        <v>896</v>
      </c>
      <c r="C36" s="26" t="s">
        <v>897</v>
      </c>
      <c r="D36" s="23" t="s">
        <v>898</v>
      </c>
      <c r="E36" s="22">
        <v>6</v>
      </c>
      <c r="F36" s="22"/>
      <c r="G36" s="22">
        <f t="shared" si="1"/>
        <v>0</v>
      </c>
    </row>
    <row r="37" spans="1:7" x14ac:dyDescent="0.25">
      <c r="A37" s="21">
        <f t="shared" si="0"/>
        <v>650</v>
      </c>
      <c r="B37" s="22" t="s">
        <v>340</v>
      </c>
      <c r="C37" s="26" t="s">
        <v>899</v>
      </c>
      <c r="D37" s="23" t="s">
        <v>900</v>
      </c>
      <c r="E37" s="22">
        <v>64</v>
      </c>
      <c r="F37" s="22"/>
      <c r="G37" s="22">
        <f t="shared" si="1"/>
        <v>0</v>
      </c>
    </row>
    <row r="38" spans="1:7" x14ac:dyDescent="0.25">
      <c r="A38" s="21">
        <f t="shared" si="0"/>
        <v>651</v>
      </c>
      <c r="B38" s="22" t="s">
        <v>334</v>
      </c>
      <c r="C38" s="26" t="s">
        <v>901</v>
      </c>
      <c r="D38" s="23" t="s">
        <v>902</v>
      </c>
      <c r="E38" s="22">
        <v>128</v>
      </c>
      <c r="F38" s="22"/>
      <c r="G38" s="22">
        <f t="shared" si="1"/>
        <v>0</v>
      </c>
    </row>
    <row r="39" spans="1:7" x14ac:dyDescent="0.25">
      <c r="A39" s="21">
        <f t="shared" si="0"/>
        <v>652</v>
      </c>
      <c r="B39" s="22" t="s">
        <v>326</v>
      </c>
      <c r="C39" s="26" t="s">
        <v>903</v>
      </c>
      <c r="D39" s="23" t="s">
        <v>327</v>
      </c>
      <c r="E39" s="22">
        <v>32</v>
      </c>
      <c r="F39" s="22"/>
      <c r="G39" s="22">
        <f t="shared" si="1"/>
        <v>0</v>
      </c>
    </row>
    <row r="40" spans="1:7" x14ac:dyDescent="0.25">
      <c r="A40" s="21">
        <f t="shared" si="0"/>
        <v>653</v>
      </c>
      <c r="B40" s="22" t="s">
        <v>323</v>
      </c>
      <c r="C40" s="26" t="s">
        <v>904</v>
      </c>
      <c r="D40" s="23" t="s">
        <v>325</v>
      </c>
      <c r="E40" s="22">
        <v>32</v>
      </c>
      <c r="F40" s="22"/>
      <c r="G40" s="22">
        <f t="shared" si="1"/>
        <v>0</v>
      </c>
    </row>
    <row r="41" spans="1:7" x14ac:dyDescent="0.25">
      <c r="A41" s="21">
        <f t="shared" si="0"/>
        <v>654</v>
      </c>
      <c r="B41" s="22" t="s">
        <v>337</v>
      </c>
      <c r="C41" s="26" t="s">
        <v>338</v>
      </c>
      <c r="D41" s="23">
        <v>1976999</v>
      </c>
      <c r="E41" s="22">
        <v>64</v>
      </c>
      <c r="F41" s="22"/>
      <c r="G41" s="22">
        <f t="shared" si="1"/>
        <v>0</v>
      </c>
    </row>
    <row r="42" spans="1:7" x14ac:dyDescent="0.25">
      <c r="A42" s="21">
        <f t="shared" si="0"/>
        <v>655</v>
      </c>
      <c r="B42" s="22" t="s">
        <v>328</v>
      </c>
      <c r="C42" s="26" t="s">
        <v>905</v>
      </c>
      <c r="D42" s="23" t="s">
        <v>330</v>
      </c>
      <c r="E42" s="22">
        <v>64</v>
      </c>
      <c r="F42" s="22"/>
      <c r="G42" s="22">
        <f t="shared" si="1"/>
        <v>0</v>
      </c>
    </row>
    <row r="43" spans="1:7" x14ac:dyDescent="0.25">
      <c r="A43" s="21">
        <f t="shared" si="0"/>
        <v>656</v>
      </c>
      <c r="B43" s="22" t="s">
        <v>357</v>
      </c>
      <c r="C43" s="26" t="s">
        <v>116</v>
      </c>
      <c r="D43" s="23" t="s">
        <v>358</v>
      </c>
      <c r="E43" s="22">
        <v>16</v>
      </c>
      <c r="F43" s="22"/>
      <c r="G43" s="22">
        <f t="shared" si="1"/>
        <v>0</v>
      </c>
    </row>
    <row r="44" spans="1:7" ht="28.5" x14ac:dyDescent="0.25">
      <c r="A44" s="21">
        <f t="shared" si="0"/>
        <v>657</v>
      </c>
      <c r="B44" s="22" t="s">
        <v>359</v>
      </c>
      <c r="C44" s="26" t="s">
        <v>104</v>
      </c>
      <c r="D44" s="23" t="s">
        <v>360</v>
      </c>
      <c r="E44" s="22">
        <v>16</v>
      </c>
      <c r="F44" s="22"/>
      <c r="G44" s="22">
        <f t="shared" si="1"/>
        <v>0</v>
      </c>
    </row>
    <row r="45" spans="1:7" x14ac:dyDescent="0.25">
      <c r="A45" s="21">
        <f t="shared" si="0"/>
        <v>658</v>
      </c>
      <c r="B45" s="22" t="s">
        <v>361</v>
      </c>
      <c r="C45" s="26" t="s">
        <v>362</v>
      </c>
      <c r="D45" s="23" t="s">
        <v>363</v>
      </c>
      <c r="E45" s="22">
        <v>32</v>
      </c>
      <c r="F45" s="22"/>
      <c r="G45" s="22">
        <f t="shared" si="1"/>
        <v>0</v>
      </c>
    </row>
    <row r="46" spans="1:7" x14ac:dyDescent="0.25">
      <c r="A46" s="21">
        <f t="shared" si="0"/>
        <v>659</v>
      </c>
      <c r="B46" s="22" t="s">
        <v>364</v>
      </c>
      <c r="C46" s="26" t="s">
        <v>110</v>
      </c>
      <c r="D46" s="23" t="s">
        <v>365</v>
      </c>
      <c r="E46" s="22">
        <v>16</v>
      </c>
      <c r="F46" s="22"/>
      <c r="G46" s="22">
        <f t="shared" si="1"/>
        <v>0</v>
      </c>
    </row>
    <row r="47" spans="1:7" x14ac:dyDescent="0.25">
      <c r="A47" s="21">
        <f t="shared" si="0"/>
        <v>660</v>
      </c>
      <c r="B47" s="22" t="s">
        <v>366</v>
      </c>
      <c r="C47" s="26" t="s">
        <v>1212</v>
      </c>
      <c r="D47" s="23" t="s">
        <v>1213</v>
      </c>
      <c r="E47" s="22">
        <v>16</v>
      </c>
      <c r="F47" s="22"/>
      <c r="G47" s="22">
        <f t="shared" si="1"/>
        <v>0</v>
      </c>
    </row>
    <row r="48" spans="1:7" x14ac:dyDescent="0.25">
      <c r="A48" s="21">
        <f t="shared" si="0"/>
        <v>661</v>
      </c>
      <c r="B48" s="22" t="s">
        <v>369</v>
      </c>
      <c r="C48" s="26" t="s">
        <v>370</v>
      </c>
      <c r="D48" s="23" t="s">
        <v>1214</v>
      </c>
      <c r="E48" s="22">
        <v>16</v>
      </c>
      <c r="F48" s="22"/>
      <c r="G48" s="22">
        <f t="shared" si="1"/>
        <v>0</v>
      </c>
    </row>
    <row r="49" spans="1:7" x14ac:dyDescent="0.25">
      <c r="A49" s="21">
        <f t="shared" si="0"/>
        <v>662</v>
      </c>
      <c r="B49" s="22" t="s">
        <v>372</v>
      </c>
      <c r="C49" s="26" t="s">
        <v>373</v>
      </c>
      <c r="D49" s="23" t="s">
        <v>374</v>
      </c>
      <c r="E49" s="22">
        <v>16</v>
      </c>
      <c r="F49" s="22"/>
      <c r="G49" s="22">
        <f t="shared" si="1"/>
        <v>0</v>
      </c>
    </row>
    <row r="50" spans="1:7" x14ac:dyDescent="0.25">
      <c r="A50" s="21">
        <f t="shared" si="0"/>
        <v>663</v>
      </c>
      <c r="B50" s="22" t="s">
        <v>375</v>
      </c>
      <c r="C50" s="26" t="s">
        <v>376</v>
      </c>
      <c r="D50" s="23" t="s">
        <v>377</v>
      </c>
      <c r="E50" s="22">
        <v>16</v>
      </c>
      <c r="F50" s="22"/>
      <c r="G50" s="22">
        <f t="shared" si="1"/>
        <v>0</v>
      </c>
    </row>
    <row r="51" spans="1:7" x14ac:dyDescent="0.25">
      <c r="A51" s="21">
        <f t="shared" si="0"/>
        <v>664</v>
      </c>
      <c r="B51" s="22" t="s">
        <v>1215</v>
      </c>
      <c r="C51" s="26" t="s">
        <v>1216</v>
      </c>
      <c r="D51" s="23" t="s">
        <v>1217</v>
      </c>
      <c r="E51" s="22">
        <v>16</v>
      </c>
      <c r="F51" s="22"/>
      <c r="G51" s="22">
        <f t="shared" si="1"/>
        <v>0</v>
      </c>
    </row>
    <row r="52" spans="1:7" x14ac:dyDescent="0.25">
      <c r="A52" s="21">
        <f t="shared" si="0"/>
        <v>665</v>
      </c>
      <c r="B52" s="22" t="s">
        <v>586</v>
      </c>
      <c r="C52" s="26" t="s">
        <v>8</v>
      </c>
      <c r="D52" s="23" t="s">
        <v>587</v>
      </c>
      <c r="E52" s="22">
        <v>2</v>
      </c>
      <c r="F52" s="22"/>
      <c r="G52" s="22">
        <f t="shared" si="1"/>
        <v>0</v>
      </c>
    </row>
    <row r="53" spans="1:7" x14ac:dyDescent="0.25">
      <c r="A53" s="21">
        <f t="shared" si="0"/>
        <v>666</v>
      </c>
      <c r="B53" s="22" t="s">
        <v>1218</v>
      </c>
      <c r="C53" s="26" t="s">
        <v>914</v>
      </c>
      <c r="D53" s="23" t="s">
        <v>1219</v>
      </c>
      <c r="E53" s="22">
        <v>2</v>
      </c>
      <c r="F53" s="22"/>
      <c r="G53" s="22">
        <f t="shared" si="1"/>
        <v>0</v>
      </c>
    </row>
    <row r="54" spans="1:7" x14ac:dyDescent="0.25">
      <c r="A54" s="21">
        <f t="shared" si="0"/>
        <v>667</v>
      </c>
      <c r="B54" s="22" t="s">
        <v>781</v>
      </c>
      <c r="C54" s="26" t="s">
        <v>914</v>
      </c>
      <c r="D54" s="23" t="s">
        <v>783</v>
      </c>
      <c r="E54" s="22">
        <v>1</v>
      </c>
      <c r="F54" s="22"/>
      <c r="G54" s="22">
        <f t="shared" si="1"/>
        <v>0</v>
      </c>
    </row>
    <row r="55" spans="1:7" x14ac:dyDescent="0.25">
      <c r="A55" s="21">
        <f t="shared" si="0"/>
        <v>668</v>
      </c>
      <c r="B55" s="22" t="s">
        <v>822</v>
      </c>
      <c r="C55" s="26" t="s">
        <v>823</v>
      </c>
      <c r="D55" s="23" t="s">
        <v>824</v>
      </c>
      <c r="E55" s="22">
        <v>1</v>
      </c>
      <c r="F55" s="22"/>
      <c r="G55" s="22">
        <f t="shared" si="1"/>
        <v>0</v>
      </c>
    </row>
    <row r="56" spans="1:7" x14ac:dyDescent="0.25">
      <c r="A56" s="21">
        <f t="shared" si="0"/>
        <v>669</v>
      </c>
      <c r="B56" s="22" t="s">
        <v>429</v>
      </c>
      <c r="C56" s="26" t="s">
        <v>914</v>
      </c>
      <c r="D56" s="23" t="s">
        <v>431</v>
      </c>
      <c r="E56" s="22">
        <v>2</v>
      </c>
      <c r="F56" s="22"/>
      <c r="G56" s="22">
        <f t="shared" si="1"/>
        <v>0</v>
      </c>
    </row>
    <row r="57" spans="1:7" x14ac:dyDescent="0.25">
      <c r="A57" s="21">
        <f t="shared" si="0"/>
        <v>670</v>
      </c>
      <c r="B57" s="22" t="s">
        <v>405</v>
      </c>
      <c r="C57" s="26" t="s">
        <v>406</v>
      </c>
      <c r="D57" s="23" t="s">
        <v>407</v>
      </c>
      <c r="E57" s="22">
        <v>1</v>
      </c>
      <c r="F57" s="22"/>
      <c r="G57" s="22">
        <f t="shared" si="1"/>
        <v>0</v>
      </c>
    </row>
    <row r="58" spans="1:7" x14ac:dyDescent="0.25">
      <c r="A58" s="21">
        <f t="shared" si="0"/>
        <v>671</v>
      </c>
      <c r="B58" s="22" t="s">
        <v>408</v>
      </c>
      <c r="C58" s="26" t="s">
        <v>409</v>
      </c>
      <c r="D58" s="23" t="s">
        <v>410</v>
      </c>
      <c r="E58" s="22">
        <v>1</v>
      </c>
      <c r="F58" s="22"/>
      <c r="G58" s="22">
        <f t="shared" si="1"/>
        <v>0</v>
      </c>
    </row>
    <row r="59" spans="1:7" x14ac:dyDescent="0.25">
      <c r="A59" s="21">
        <f t="shared" si="0"/>
        <v>672</v>
      </c>
      <c r="B59" s="22" t="s">
        <v>414</v>
      </c>
      <c r="C59" s="26" t="s">
        <v>415</v>
      </c>
      <c r="D59" s="23" t="s">
        <v>416</v>
      </c>
      <c r="E59" s="22">
        <v>1</v>
      </c>
      <c r="F59" s="22"/>
      <c r="G59" s="22">
        <f t="shared" si="1"/>
        <v>0</v>
      </c>
    </row>
    <row r="60" spans="1:7" x14ac:dyDescent="0.25">
      <c r="A60" s="21">
        <f t="shared" si="0"/>
        <v>673</v>
      </c>
      <c r="B60" s="22" t="s">
        <v>417</v>
      </c>
      <c r="C60" s="26" t="s">
        <v>834</v>
      </c>
      <c r="D60" s="23" t="s">
        <v>419</v>
      </c>
      <c r="E60" s="22">
        <v>1</v>
      </c>
      <c r="F60" s="22"/>
      <c r="G60" s="22">
        <f t="shared" si="1"/>
        <v>0</v>
      </c>
    </row>
    <row r="61" spans="1:7" ht="28.5" x14ac:dyDescent="0.25">
      <c r="A61" s="21">
        <f t="shared" si="0"/>
        <v>674</v>
      </c>
      <c r="B61" s="22" t="s">
        <v>420</v>
      </c>
      <c r="C61" s="26" t="s">
        <v>1220</v>
      </c>
      <c r="D61" s="23" t="s">
        <v>422</v>
      </c>
      <c r="E61" s="22">
        <v>4</v>
      </c>
      <c r="F61" s="22"/>
      <c r="G61" s="22">
        <f t="shared" si="1"/>
        <v>0</v>
      </c>
    </row>
    <row r="62" spans="1:7" x14ac:dyDescent="0.25">
      <c r="A62" s="21">
        <f t="shared" si="0"/>
        <v>675</v>
      </c>
      <c r="B62" s="22" t="s">
        <v>687</v>
      </c>
      <c r="C62" s="26" t="s">
        <v>1221</v>
      </c>
      <c r="D62" s="23" t="s">
        <v>689</v>
      </c>
      <c r="E62" s="22">
        <v>4</v>
      </c>
      <c r="F62" s="22"/>
      <c r="G62" s="22">
        <f t="shared" si="1"/>
        <v>0</v>
      </c>
    </row>
    <row r="63" spans="1:7" x14ac:dyDescent="0.25">
      <c r="A63" s="21">
        <f t="shared" si="0"/>
        <v>676</v>
      </c>
      <c r="B63" s="22" t="s">
        <v>842</v>
      </c>
      <c r="C63" s="26" t="s">
        <v>843</v>
      </c>
      <c r="D63" s="23" t="s">
        <v>844</v>
      </c>
      <c r="E63" s="22">
        <v>1</v>
      </c>
      <c r="F63" s="22"/>
      <c r="G63" s="22">
        <f t="shared" si="1"/>
        <v>0</v>
      </c>
    </row>
    <row r="64" spans="1:7" x14ac:dyDescent="0.25">
      <c r="A64" s="21">
        <f t="shared" si="0"/>
        <v>677</v>
      </c>
      <c r="B64" s="22" t="s">
        <v>423</v>
      </c>
      <c r="C64" s="26" t="s">
        <v>1222</v>
      </c>
      <c r="D64" s="23" t="s">
        <v>425</v>
      </c>
      <c r="E64" s="22">
        <v>1</v>
      </c>
      <c r="F64" s="22"/>
      <c r="G64" s="22">
        <f t="shared" si="1"/>
        <v>0</v>
      </c>
    </row>
    <row r="65" spans="1:7" x14ac:dyDescent="0.25">
      <c r="A65" s="21">
        <f t="shared" si="0"/>
        <v>678</v>
      </c>
      <c r="B65" s="22" t="s">
        <v>426</v>
      </c>
      <c r="C65" s="26" t="s">
        <v>427</v>
      </c>
      <c r="D65" s="23" t="s">
        <v>428</v>
      </c>
      <c r="E65" s="22">
        <v>1</v>
      </c>
      <c r="F65" s="22"/>
      <c r="G65" s="22">
        <f t="shared" si="1"/>
        <v>0</v>
      </c>
    </row>
    <row r="66" spans="1:7" x14ac:dyDescent="0.25">
      <c r="A66" s="21">
        <f t="shared" si="0"/>
        <v>679</v>
      </c>
      <c r="B66" s="22" t="s">
        <v>432</v>
      </c>
      <c r="C66" s="26" t="s">
        <v>195</v>
      </c>
      <c r="D66" s="23" t="s">
        <v>434</v>
      </c>
      <c r="E66" s="22">
        <v>1</v>
      </c>
      <c r="F66" s="22"/>
      <c r="G66" s="22">
        <f t="shared" si="1"/>
        <v>0</v>
      </c>
    </row>
    <row r="67" spans="1:7" x14ac:dyDescent="0.25">
      <c r="A67" s="21">
        <f t="shared" si="0"/>
        <v>680</v>
      </c>
      <c r="B67" s="22" t="s">
        <v>1223</v>
      </c>
      <c r="C67" s="26" t="s">
        <v>1224</v>
      </c>
      <c r="D67" s="23" t="s">
        <v>1225</v>
      </c>
      <c r="E67" s="22">
        <v>1</v>
      </c>
      <c r="F67" s="22"/>
      <c r="G67" s="22">
        <f t="shared" si="1"/>
        <v>0</v>
      </c>
    </row>
    <row r="68" spans="1:7" x14ac:dyDescent="0.25">
      <c r="A68" s="21">
        <f t="shared" si="0"/>
        <v>681</v>
      </c>
      <c r="B68" s="22" t="s">
        <v>429</v>
      </c>
      <c r="C68" s="26" t="s">
        <v>195</v>
      </c>
      <c r="D68" s="23" t="s">
        <v>431</v>
      </c>
      <c r="E68" s="22">
        <v>1</v>
      </c>
      <c r="F68" s="22"/>
      <c r="G68" s="22">
        <f t="shared" si="1"/>
        <v>0</v>
      </c>
    </row>
    <row r="69" spans="1:7" x14ac:dyDescent="0.25">
      <c r="A69" s="21">
        <f t="shared" si="0"/>
        <v>682</v>
      </c>
      <c r="B69" s="22" t="s">
        <v>1226</v>
      </c>
      <c r="C69" s="26" t="s">
        <v>1227</v>
      </c>
      <c r="D69" s="23" t="s">
        <v>1228</v>
      </c>
      <c r="E69" s="22">
        <v>1</v>
      </c>
      <c r="F69" s="22"/>
      <c r="G69" s="22">
        <f t="shared" si="1"/>
        <v>0</v>
      </c>
    </row>
    <row r="70" spans="1:7" x14ac:dyDescent="0.25">
      <c r="A70" s="21">
        <f t="shared" ref="A70:A133" si="2">A69+1</f>
        <v>683</v>
      </c>
      <c r="B70" s="22" t="s">
        <v>1229</v>
      </c>
      <c r="C70" s="26" t="s">
        <v>1230</v>
      </c>
      <c r="D70" s="23" t="s">
        <v>1231</v>
      </c>
      <c r="E70" s="22">
        <v>16</v>
      </c>
      <c r="F70" s="22"/>
      <c r="G70" s="22">
        <f t="shared" ref="G70:G133" si="3">+E70*F70</f>
        <v>0</v>
      </c>
    </row>
    <row r="71" spans="1:7" x14ac:dyDescent="0.25">
      <c r="A71" s="21">
        <f t="shared" si="2"/>
        <v>684</v>
      </c>
      <c r="B71" s="22" t="s">
        <v>447</v>
      </c>
      <c r="C71" s="26" t="s">
        <v>852</v>
      </c>
      <c r="D71" s="23" t="s">
        <v>980</v>
      </c>
      <c r="E71" s="22">
        <v>16</v>
      </c>
      <c r="F71" s="22"/>
      <c r="G71" s="22">
        <f t="shared" si="3"/>
        <v>0</v>
      </c>
    </row>
    <row r="72" spans="1:7" x14ac:dyDescent="0.25">
      <c r="A72" s="21">
        <f t="shared" si="2"/>
        <v>685</v>
      </c>
      <c r="B72" s="22" t="s">
        <v>1232</v>
      </c>
      <c r="C72" s="26" t="s">
        <v>1233</v>
      </c>
      <c r="D72" s="23" t="s">
        <v>1234</v>
      </c>
      <c r="E72" s="22">
        <v>1</v>
      </c>
      <c r="F72" s="22"/>
      <c r="G72" s="22">
        <f t="shared" si="3"/>
        <v>0</v>
      </c>
    </row>
    <row r="73" spans="1:7" x14ac:dyDescent="0.25">
      <c r="A73" s="21">
        <f t="shared" si="2"/>
        <v>686</v>
      </c>
      <c r="B73" s="22" t="s">
        <v>981</v>
      </c>
      <c r="C73" s="26" t="s">
        <v>982</v>
      </c>
      <c r="D73" s="23" t="s">
        <v>983</v>
      </c>
      <c r="E73" s="22">
        <v>1</v>
      </c>
      <c r="F73" s="22"/>
      <c r="G73" s="22">
        <f t="shared" si="3"/>
        <v>0</v>
      </c>
    </row>
    <row r="74" spans="1:7" x14ac:dyDescent="0.25">
      <c r="A74" s="21">
        <f t="shared" si="2"/>
        <v>687</v>
      </c>
      <c r="B74" s="22" t="s">
        <v>984</v>
      </c>
      <c r="C74" s="26" t="s">
        <v>985</v>
      </c>
      <c r="D74" s="23" t="s">
        <v>986</v>
      </c>
      <c r="E74" s="22">
        <v>1</v>
      </c>
      <c r="F74" s="22"/>
      <c r="G74" s="22">
        <f t="shared" si="3"/>
        <v>0</v>
      </c>
    </row>
    <row r="75" spans="1:7" x14ac:dyDescent="0.25">
      <c r="A75" s="21">
        <f t="shared" si="2"/>
        <v>688</v>
      </c>
      <c r="B75" s="22" t="s">
        <v>987</v>
      </c>
      <c r="C75" s="26" t="s">
        <v>988</v>
      </c>
      <c r="D75" s="23" t="s">
        <v>989</v>
      </c>
      <c r="E75" s="22">
        <v>1</v>
      </c>
      <c r="F75" s="22"/>
      <c r="G75" s="22">
        <f t="shared" si="3"/>
        <v>0</v>
      </c>
    </row>
    <row r="76" spans="1:7" x14ac:dyDescent="0.25">
      <c r="A76" s="21">
        <f t="shared" si="2"/>
        <v>689</v>
      </c>
      <c r="B76" s="22" t="s">
        <v>990</v>
      </c>
      <c r="C76" s="26" t="s">
        <v>991</v>
      </c>
      <c r="D76" s="23" t="s">
        <v>992</v>
      </c>
      <c r="E76" s="22">
        <v>1</v>
      </c>
      <c r="F76" s="22"/>
      <c r="G76" s="22">
        <f t="shared" si="3"/>
        <v>0</v>
      </c>
    </row>
    <row r="77" spans="1:7" x14ac:dyDescent="0.25">
      <c r="A77" s="21">
        <f t="shared" si="2"/>
        <v>690</v>
      </c>
      <c r="B77" s="22" t="s">
        <v>472</v>
      </c>
      <c r="C77" s="26" t="s">
        <v>470</v>
      </c>
      <c r="D77" s="23" t="s">
        <v>473</v>
      </c>
      <c r="E77" s="22">
        <v>1</v>
      </c>
      <c r="F77" s="22"/>
      <c r="G77" s="22">
        <f t="shared" si="3"/>
        <v>0</v>
      </c>
    </row>
    <row r="78" spans="1:7" x14ac:dyDescent="0.25">
      <c r="A78" s="21">
        <f t="shared" si="2"/>
        <v>691</v>
      </c>
      <c r="B78" s="22" t="s">
        <v>480</v>
      </c>
      <c r="C78" s="26" t="s">
        <v>993</v>
      </c>
      <c r="D78" s="23" t="s">
        <v>482</v>
      </c>
      <c r="E78" s="22">
        <v>1</v>
      </c>
      <c r="F78" s="22"/>
      <c r="G78" s="22">
        <f t="shared" si="3"/>
        <v>0</v>
      </c>
    </row>
    <row r="79" spans="1:7" x14ac:dyDescent="0.25">
      <c r="A79" s="21">
        <f t="shared" si="2"/>
        <v>692</v>
      </c>
      <c r="B79" s="22" t="s">
        <v>483</v>
      </c>
      <c r="C79" s="26" t="s">
        <v>993</v>
      </c>
      <c r="D79" s="23" t="s">
        <v>484</v>
      </c>
      <c r="E79" s="22">
        <v>1</v>
      </c>
      <c r="F79" s="22"/>
      <c r="G79" s="22">
        <f t="shared" si="3"/>
        <v>0</v>
      </c>
    </row>
    <row r="80" spans="1:7" x14ac:dyDescent="0.25">
      <c r="A80" s="21">
        <f t="shared" si="2"/>
        <v>693</v>
      </c>
      <c r="B80" s="22" t="s">
        <v>994</v>
      </c>
      <c r="C80" s="26" t="s">
        <v>470</v>
      </c>
      <c r="D80" s="23" t="s">
        <v>995</v>
      </c>
      <c r="E80" s="22">
        <v>1</v>
      </c>
      <c r="F80" s="22"/>
      <c r="G80" s="22">
        <f t="shared" si="3"/>
        <v>0</v>
      </c>
    </row>
    <row r="81" spans="1:7" x14ac:dyDescent="0.25">
      <c r="A81" s="21">
        <f t="shared" si="2"/>
        <v>694</v>
      </c>
      <c r="B81" s="22" t="s">
        <v>996</v>
      </c>
      <c r="C81" s="26" t="s">
        <v>470</v>
      </c>
      <c r="D81" s="23" t="s">
        <v>997</v>
      </c>
      <c r="E81" s="22">
        <v>1</v>
      </c>
      <c r="F81" s="22"/>
      <c r="G81" s="22">
        <f t="shared" si="3"/>
        <v>0</v>
      </c>
    </row>
    <row r="82" spans="1:7" x14ac:dyDescent="0.25">
      <c r="A82" s="21">
        <f t="shared" si="2"/>
        <v>695</v>
      </c>
      <c r="B82" s="22" t="s">
        <v>469</v>
      </c>
      <c r="C82" s="26" t="s">
        <v>470</v>
      </c>
      <c r="D82" s="23" t="s">
        <v>471</v>
      </c>
      <c r="E82" s="22">
        <v>1</v>
      </c>
      <c r="F82" s="22"/>
      <c r="G82" s="22">
        <f t="shared" si="3"/>
        <v>0</v>
      </c>
    </row>
    <row r="83" spans="1:7" x14ac:dyDescent="0.25">
      <c r="A83" s="21">
        <f t="shared" si="2"/>
        <v>696</v>
      </c>
      <c r="B83" s="22" t="s">
        <v>466</v>
      </c>
      <c r="C83" s="26" t="s">
        <v>998</v>
      </c>
      <c r="D83" s="23" t="s">
        <v>999</v>
      </c>
      <c r="E83" s="22">
        <v>1</v>
      </c>
      <c r="F83" s="22"/>
      <c r="G83" s="22">
        <f t="shared" si="3"/>
        <v>0</v>
      </c>
    </row>
    <row r="84" spans="1:7" x14ac:dyDescent="0.25">
      <c r="A84" s="21">
        <f t="shared" si="2"/>
        <v>697</v>
      </c>
      <c r="B84" s="22" t="s">
        <v>1000</v>
      </c>
      <c r="C84" s="26" t="s">
        <v>470</v>
      </c>
      <c r="D84" s="23" t="s">
        <v>1001</v>
      </c>
      <c r="E84" s="22">
        <v>1</v>
      </c>
      <c r="F84" s="22"/>
      <c r="G84" s="22">
        <f t="shared" si="3"/>
        <v>0</v>
      </c>
    </row>
    <row r="85" spans="1:7" x14ac:dyDescent="0.25">
      <c r="A85" s="21">
        <f t="shared" si="2"/>
        <v>698</v>
      </c>
      <c r="B85" s="22" t="s">
        <v>1002</v>
      </c>
      <c r="C85" s="26" t="s">
        <v>1003</v>
      </c>
      <c r="D85" s="23" t="s">
        <v>1004</v>
      </c>
      <c r="E85" s="22">
        <v>1</v>
      </c>
      <c r="F85" s="22"/>
      <c r="G85" s="22">
        <f t="shared" si="3"/>
        <v>0</v>
      </c>
    </row>
    <row r="86" spans="1:7" x14ac:dyDescent="0.25">
      <c r="A86" s="21">
        <f t="shared" si="2"/>
        <v>699</v>
      </c>
      <c r="B86" s="22" t="s">
        <v>1235</v>
      </c>
      <c r="C86" s="26" t="s">
        <v>1236</v>
      </c>
      <c r="D86" s="23" t="s">
        <v>1237</v>
      </c>
      <c r="E86" s="22">
        <v>1</v>
      </c>
      <c r="F86" s="22"/>
      <c r="G86" s="22">
        <f t="shared" si="3"/>
        <v>0</v>
      </c>
    </row>
    <row r="87" spans="1:7" x14ac:dyDescent="0.25">
      <c r="A87" s="21">
        <f t="shared" si="2"/>
        <v>700</v>
      </c>
      <c r="B87" s="22" t="s">
        <v>1238</v>
      </c>
      <c r="C87" s="26" t="s">
        <v>1239</v>
      </c>
      <c r="D87" s="23" t="s">
        <v>1240</v>
      </c>
      <c r="E87" s="22">
        <v>1</v>
      </c>
      <c r="F87" s="22"/>
      <c r="G87" s="22">
        <f t="shared" si="3"/>
        <v>0</v>
      </c>
    </row>
    <row r="88" spans="1:7" x14ac:dyDescent="0.25">
      <c r="A88" s="21">
        <f t="shared" si="2"/>
        <v>701</v>
      </c>
      <c r="B88" s="22" t="s">
        <v>1241</v>
      </c>
      <c r="C88" s="26" t="s">
        <v>1242</v>
      </c>
      <c r="D88" s="23" t="s">
        <v>1243</v>
      </c>
      <c r="E88" s="22">
        <v>1</v>
      </c>
      <c r="F88" s="22"/>
      <c r="G88" s="22">
        <f t="shared" si="3"/>
        <v>0</v>
      </c>
    </row>
    <row r="89" spans="1:7" x14ac:dyDescent="0.25">
      <c r="A89" s="21">
        <f t="shared" si="2"/>
        <v>702</v>
      </c>
      <c r="B89" s="22" t="s">
        <v>853</v>
      </c>
      <c r="C89" s="26" t="s">
        <v>8</v>
      </c>
      <c r="D89" s="23" t="s">
        <v>854</v>
      </c>
      <c r="E89" s="22">
        <v>2</v>
      </c>
      <c r="F89" s="22"/>
      <c r="G89" s="22">
        <f t="shared" si="3"/>
        <v>0</v>
      </c>
    </row>
    <row r="90" spans="1:7" x14ac:dyDescent="0.25">
      <c r="A90" s="21">
        <f t="shared" si="2"/>
        <v>703</v>
      </c>
      <c r="B90" s="22" t="s">
        <v>524</v>
      </c>
      <c r="C90" s="26" t="s">
        <v>918</v>
      </c>
      <c r="D90" s="23" t="s">
        <v>526</v>
      </c>
      <c r="E90" s="22">
        <v>2</v>
      </c>
      <c r="F90" s="22"/>
      <c r="G90" s="22">
        <f t="shared" si="3"/>
        <v>0</v>
      </c>
    </row>
    <row r="91" spans="1:7" x14ac:dyDescent="0.25">
      <c r="A91" s="21">
        <f t="shared" si="2"/>
        <v>704</v>
      </c>
      <c r="B91" s="22" t="s">
        <v>1244</v>
      </c>
      <c r="C91" s="26" t="s">
        <v>921</v>
      </c>
      <c r="D91" s="23" t="s">
        <v>1245</v>
      </c>
      <c r="E91" s="22">
        <v>2</v>
      </c>
      <c r="F91" s="22"/>
      <c r="G91" s="22">
        <f t="shared" si="3"/>
        <v>0</v>
      </c>
    </row>
    <row r="92" spans="1:7" x14ac:dyDescent="0.25">
      <c r="A92" s="21">
        <f t="shared" si="2"/>
        <v>705</v>
      </c>
      <c r="B92" s="22" t="s">
        <v>518</v>
      </c>
      <c r="C92" s="26" t="s">
        <v>914</v>
      </c>
      <c r="D92" s="23" t="s">
        <v>520</v>
      </c>
      <c r="E92" s="22">
        <v>2</v>
      </c>
      <c r="F92" s="22"/>
      <c r="G92" s="22">
        <f t="shared" si="3"/>
        <v>0</v>
      </c>
    </row>
    <row r="93" spans="1:7" x14ac:dyDescent="0.25">
      <c r="A93" s="21">
        <f t="shared" si="2"/>
        <v>706</v>
      </c>
      <c r="B93" s="22" t="s">
        <v>925</v>
      </c>
      <c r="C93" s="26" t="s">
        <v>10</v>
      </c>
      <c r="D93" s="23" t="s">
        <v>926</v>
      </c>
      <c r="E93" s="22">
        <v>2</v>
      </c>
      <c r="F93" s="22"/>
      <c r="G93" s="22">
        <f t="shared" si="3"/>
        <v>0</v>
      </c>
    </row>
    <row r="94" spans="1:7" x14ac:dyDescent="0.25">
      <c r="A94" s="21">
        <f t="shared" si="2"/>
        <v>707</v>
      </c>
      <c r="B94" s="22" t="s">
        <v>1246</v>
      </c>
      <c r="C94" s="26" t="s">
        <v>1247</v>
      </c>
      <c r="D94" s="23" t="s">
        <v>1248</v>
      </c>
      <c r="E94" s="22">
        <v>2</v>
      </c>
      <c r="F94" s="22"/>
      <c r="G94" s="22">
        <f t="shared" si="3"/>
        <v>0</v>
      </c>
    </row>
    <row r="95" spans="1:7" x14ac:dyDescent="0.25">
      <c r="A95" s="21">
        <f t="shared" si="2"/>
        <v>708</v>
      </c>
      <c r="B95" s="22" t="s">
        <v>513</v>
      </c>
      <c r="C95" s="26" t="s">
        <v>7</v>
      </c>
      <c r="D95" s="23" t="s">
        <v>514</v>
      </c>
      <c r="E95" s="22">
        <v>2</v>
      </c>
      <c r="F95" s="22"/>
      <c r="G95" s="22">
        <f t="shared" si="3"/>
        <v>0</v>
      </c>
    </row>
    <row r="96" spans="1:7" x14ac:dyDescent="0.25">
      <c r="A96" s="21">
        <f t="shared" si="2"/>
        <v>709</v>
      </c>
      <c r="B96" s="22" t="s">
        <v>1249</v>
      </c>
      <c r="C96" s="26" t="s">
        <v>1250</v>
      </c>
      <c r="D96" s="23" t="s">
        <v>1251</v>
      </c>
      <c r="E96" s="22">
        <v>1</v>
      </c>
      <c r="F96" s="22"/>
      <c r="G96" s="22">
        <f t="shared" si="3"/>
        <v>0</v>
      </c>
    </row>
    <row r="97" spans="1:7" x14ac:dyDescent="0.25">
      <c r="A97" s="21">
        <f t="shared" si="2"/>
        <v>710</v>
      </c>
      <c r="B97" s="22" t="s">
        <v>1252</v>
      </c>
      <c r="C97" s="26" t="s">
        <v>1253</v>
      </c>
      <c r="D97" s="23" t="s">
        <v>1254</v>
      </c>
      <c r="E97" s="22">
        <v>1</v>
      </c>
      <c r="F97" s="22"/>
      <c r="G97" s="22">
        <f t="shared" si="3"/>
        <v>0</v>
      </c>
    </row>
    <row r="98" spans="1:7" x14ac:dyDescent="0.25">
      <c r="A98" s="21">
        <f t="shared" si="2"/>
        <v>711</v>
      </c>
      <c r="B98" s="22" t="s">
        <v>535</v>
      </c>
      <c r="C98" s="26" t="s">
        <v>1255</v>
      </c>
      <c r="D98" s="23" t="s">
        <v>1256</v>
      </c>
      <c r="E98" s="22">
        <v>2</v>
      </c>
      <c r="F98" s="22"/>
      <c r="G98" s="22">
        <f t="shared" si="3"/>
        <v>0</v>
      </c>
    </row>
    <row r="99" spans="1:7" x14ac:dyDescent="0.25">
      <c r="A99" s="21">
        <f t="shared" si="2"/>
        <v>712</v>
      </c>
      <c r="B99" s="22" t="s">
        <v>538</v>
      </c>
      <c r="C99" s="26" t="s">
        <v>927</v>
      </c>
      <c r="D99" s="23" t="s">
        <v>540</v>
      </c>
      <c r="E99" s="22">
        <v>2</v>
      </c>
      <c r="F99" s="22"/>
      <c r="G99" s="22">
        <f t="shared" si="3"/>
        <v>0</v>
      </c>
    </row>
    <row r="100" spans="1:7" x14ac:dyDescent="0.25">
      <c r="A100" s="21">
        <f t="shared" si="2"/>
        <v>713</v>
      </c>
      <c r="B100" s="22" t="s">
        <v>541</v>
      </c>
      <c r="C100" s="26" t="s">
        <v>928</v>
      </c>
      <c r="D100" s="23" t="s">
        <v>543</v>
      </c>
      <c r="E100" s="22">
        <v>2</v>
      </c>
      <c r="F100" s="22"/>
      <c r="G100" s="22">
        <f t="shared" si="3"/>
        <v>0</v>
      </c>
    </row>
    <row r="101" spans="1:7" x14ac:dyDescent="0.25">
      <c r="A101" s="21">
        <f t="shared" si="2"/>
        <v>714</v>
      </c>
      <c r="B101" s="22" t="s">
        <v>1257</v>
      </c>
      <c r="C101" s="26" t="s">
        <v>928</v>
      </c>
      <c r="D101" s="23" t="s">
        <v>545</v>
      </c>
      <c r="E101" s="22">
        <v>2</v>
      </c>
      <c r="F101" s="22"/>
      <c r="G101" s="22">
        <f t="shared" si="3"/>
        <v>0</v>
      </c>
    </row>
    <row r="102" spans="1:7" x14ac:dyDescent="0.25">
      <c r="A102" s="21">
        <f t="shared" si="2"/>
        <v>715</v>
      </c>
      <c r="B102" s="22" t="s">
        <v>1258</v>
      </c>
      <c r="C102" s="26" t="s">
        <v>427</v>
      </c>
      <c r="D102" s="23" t="s">
        <v>1259</v>
      </c>
      <c r="E102" s="22">
        <v>8</v>
      </c>
      <c r="F102" s="22"/>
      <c r="G102" s="22">
        <f t="shared" si="3"/>
        <v>0</v>
      </c>
    </row>
    <row r="103" spans="1:7" x14ac:dyDescent="0.25">
      <c r="A103" s="21">
        <f t="shared" si="2"/>
        <v>716</v>
      </c>
      <c r="B103" s="22" t="s">
        <v>548</v>
      </c>
      <c r="C103" s="26" t="s">
        <v>1260</v>
      </c>
      <c r="D103" s="23" t="s">
        <v>550</v>
      </c>
      <c r="E103" s="22">
        <v>4</v>
      </c>
      <c r="F103" s="22"/>
      <c r="G103" s="22">
        <f t="shared" si="3"/>
        <v>0</v>
      </c>
    </row>
    <row r="104" spans="1:7" x14ac:dyDescent="0.25">
      <c r="A104" s="21">
        <f t="shared" si="2"/>
        <v>717</v>
      </c>
      <c r="B104" s="22" t="s">
        <v>1261</v>
      </c>
      <c r="C104" s="26" t="s">
        <v>1262</v>
      </c>
      <c r="D104" s="23" t="s">
        <v>1263</v>
      </c>
      <c r="E104" s="22">
        <v>2</v>
      </c>
      <c r="F104" s="22"/>
      <c r="G104" s="22">
        <f t="shared" si="3"/>
        <v>0</v>
      </c>
    </row>
    <row r="105" spans="1:7" x14ac:dyDescent="0.25">
      <c r="A105" s="21">
        <f t="shared" si="2"/>
        <v>718</v>
      </c>
      <c r="B105" s="22" t="s">
        <v>551</v>
      </c>
      <c r="C105" s="26" t="s">
        <v>860</v>
      </c>
      <c r="D105" s="23" t="s">
        <v>553</v>
      </c>
      <c r="E105" s="22">
        <v>4</v>
      </c>
      <c r="F105" s="22"/>
      <c r="G105" s="22">
        <f t="shared" si="3"/>
        <v>0</v>
      </c>
    </row>
    <row r="106" spans="1:7" x14ac:dyDescent="0.25">
      <c r="A106" s="21">
        <f t="shared" si="2"/>
        <v>719</v>
      </c>
      <c r="B106" s="22" t="s">
        <v>554</v>
      </c>
      <c r="C106" s="26" t="s">
        <v>1264</v>
      </c>
      <c r="D106" s="23" t="s">
        <v>556</v>
      </c>
      <c r="E106" s="22">
        <v>3</v>
      </c>
      <c r="F106" s="22"/>
      <c r="G106" s="22">
        <f t="shared" si="3"/>
        <v>0</v>
      </c>
    </row>
    <row r="107" spans="1:7" x14ac:dyDescent="0.25">
      <c r="A107" s="21">
        <f t="shared" si="2"/>
        <v>720</v>
      </c>
      <c r="B107" s="22" t="s">
        <v>557</v>
      </c>
      <c r="C107" s="26" t="s">
        <v>1265</v>
      </c>
      <c r="D107" s="23" t="s">
        <v>558</v>
      </c>
      <c r="E107" s="22">
        <v>3</v>
      </c>
      <c r="F107" s="22"/>
      <c r="G107" s="22">
        <f t="shared" si="3"/>
        <v>0</v>
      </c>
    </row>
    <row r="108" spans="1:7" x14ac:dyDescent="0.25">
      <c r="A108" s="21">
        <f t="shared" si="2"/>
        <v>721</v>
      </c>
      <c r="B108" s="22" t="s">
        <v>1266</v>
      </c>
      <c r="C108" s="26" t="s">
        <v>1267</v>
      </c>
      <c r="D108" s="23" t="s">
        <v>1268</v>
      </c>
      <c r="E108" s="22">
        <v>8</v>
      </c>
      <c r="F108" s="22"/>
      <c r="G108" s="22">
        <f t="shared" si="3"/>
        <v>0</v>
      </c>
    </row>
    <row r="109" spans="1:7" x14ac:dyDescent="0.25">
      <c r="A109" s="21">
        <f t="shared" si="2"/>
        <v>722</v>
      </c>
      <c r="B109" s="22" t="s">
        <v>342</v>
      </c>
      <c r="C109" s="26" t="s">
        <v>1269</v>
      </c>
      <c r="D109" s="23" t="s">
        <v>344</v>
      </c>
      <c r="E109" s="22">
        <v>8</v>
      </c>
      <c r="F109" s="22"/>
      <c r="G109" s="22">
        <f t="shared" si="3"/>
        <v>0</v>
      </c>
    </row>
    <row r="110" spans="1:7" x14ac:dyDescent="0.25">
      <c r="A110" s="21">
        <f t="shared" si="2"/>
        <v>723</v>
      </c>
      <c r="B110" s="22" t="s">
        <v>1270</v>
      </c>
      <c r="C110" s="26" t="s">
        <v>1271</v>
      </c>
      <c r="D110" s="23" t="s">
        <v>1272</v>
      </c>
      <c r="E110" s="22">
        <v>2</v>
      </c>
      <c r="F110" s="22"/>
      <c r="G110" s="22">
        <f t="shared" si="3"/>
        <v>0</v>
      </c>
    </row>
    <row r="111" spans="1:7" x14ac:dyDescent="0.25">
      <c r="A111" s="21">
        <f t="shared" si="2"/>
        <v>724</v>
      </c>
      <c r="B111" s="22" t="s">
        <v>1273</v>
      </c>
      <c r="C111" s="26" t="s">
        <v>1274</v>
      </c>
      <c r="D111" s="23" t="s">
        <v>1275</v>
      </c>
      <c r="E111" s="22">
        <v>2</v>
      </c>
      <c r="F111" s="22"/>
      <c r="G111" s="22">
        <f t="shared" si="3"/>
        <v>0</v>
      </c>
    </row>
    <row r="112" spans="1:7" x14ac:dyDescent="0.25">
      <c r="A112" s="21">
        <f t="shared" si="2"/>
        <v>725</v>
      </c>
      <c r="B112" s="22" t="s">
        <v>559</v>
      </c>
      <c r="C112" s="26" t="s">
        <v>929</v>
      </c>
      <c r="D112" s="23" t="s">
        <v>561</v>
      </c>
      <c r="E112" s="22">
        <v>1</v>
      </c>
      <c r="F112" s="22"/>
      <c r="G112" s="22">
        <f t="shared" si="3"/>
        <v>0</v>
      </c>
    </row>
    <row r="113" spans="1:7" x14ac:dyDescent="0.25">
      <c r="A113" s="21">
        <f t="shared" si="2"/>
        <v>726</v>
      </c>
      <c r="B113" s="22" t="s">
        <v>562</v>
      </c>
      <c r="C113" s="26" t="s">
        <v>189</v>
      </c>
      <c r="D113" s="23" t="s">
        <v>563</v>
      </c>
      <c r="E113" s="22">
        <v>1</v>
      </c>
      <c r="F113" s="22"/>
      <c r="G113" s="22">
        <f t="shared" si="3"/>
        <v>0</v>
      </c>
    </row>
    <row r="114" spans="1:7" x14ac:dyDescent="0.25">
      <c r="A114" s="21">
        <f t="shared" si="2"/>
        <v>727</v>
      </c>
      <c r="B114" s="22" t="s">
        <v>930</v>
      </c>
      <c r="C114" s="26" t="s">
        <v>174</v>
      </c>
      <c r="D114" s="23" t="s">
        <v>932</v>
      </c>
      <c r="E114" s="22">
        <v>1</v>
      </c>
      <c r="F114" s="22"/>
      <c r="G114" s="22">
        <f t="shared" si="3"/>
        <v>0</v>
      </c>
    </row>
    <row r="115" spans="1:7" x14ac:dyDescent="0.25">
      <c r="A115" s="21">
        <f t="shared" si="2"/>
        <v>728</v>
      </c>
      <c r="B115" s="22" t="s">
        <v>564</v>
      </c>
      <c r="C115" s="26" t="s">
        <v>914</v>
      </c>
      <c r="D115" s="23" t="s">
        <v>566</v>
      </c>
      <c r="E115" s="22">
        <v>1</v>
      </c>
      <c r="F115" s="22"/>
      <c r="G115" s="22">
        <f t="shared" si="3"/>
        <v>0</v>
      </c>
    </row>
    <row r="116" spans="1:7" x14ac:dyDescent="0.25">
      <c r="A116" s="21">
        <f t="shared" si="2"/>
        <v>729</v>
      </c>
      <c r="B116" s="22" t="s">
        <v>567</v>
      </c>
      <c r="C116" s="26" t="s">
        <v>8</v>
      </c>
      <c r="D116" s="23" t="s">
        <v>569</v>
      </c>
      <c r="E116" s="22">
        <v>1</v>
      </c>
      <c r="F116" s="22"/>
      <c r="G116" s="22">
        <f t="shared" si="3"/>
        <v>0</v>
      </c>
    </row>
    <row r="117" spans="1:7" x14ac:dyDescent="0.25">
      <c r="A117" s="21">
        <f t="shared" si="2"/>
        <v>730</v>
      </c>
      <c r="B117" s="22" t="s">
        <v>570</v>
      </c>
      <c r="C117" s="26" t="s">
        <v>571</v>
      </c>
      <c r="D117" s="23" t="s">
        <v>572</v>
      </c>
      <c r="E117" s="22">
        <v>1</v>
      </c>
      <c r="F117" s="22"/>
      <c r="G117" s="22">
        <f t="shared" si="3"/>
        <v>0</v>
      </c>
    </row>
    <row r="118" spans="1:7" x14ac:dyDescent="0.25">
      <c r="A118" s="21">
        <f t="shared" si="2"/>
        <v>731</v>
      </c>
      <c r="B118" s="22" t="s">
        <v>573</v>
      </c>
      <c r="C118" s="26" t="s">
        <v>7</v>
      </c>
      <c r="D118" s="23" t="s">
        <v>575</v>
      </c>
      <c r="E118" s="22">
        <v>1</v>
      </c>
      <c r="F118" s="22"/>
      <c r="G118" s="22">
        <f t="shared" si="3"/>
        <v>0</v>
      </c>
    </row>
    <row r="119" spans="1:7" x14ac:dyDescent="0.25">
      <c r="A119" s="21">
        <f t="shared" si="2"/>
        <v>732</v>
      </c>
      <c r="B119" s="22" t="s">
        <v>1276</v>
      </c>
      <c r="C119" s="26" t="s">
        <v>1277</v>
      </c>
      <c r="D119" s="23" t="s">
        <v>1278</v>
      </c>
      <c r="E119" s="22">
        <v>1</v>
      </c>
      <c r="F119" s="22"/>
      <c r="G119" s="22">
        <f t="shared" si="3"/>
        <v>0</v>
      </c>
    </row>
    <row r="120" spans="1:7" x14ac:dyDescent="0.25">
      <c r="A120" s="21">
        <f t="shared" si="2"/>
        <v>733</v>
      </c>
      <c r="B120" s="22" t="s">
        <v>1279</v>
      </c>
      <c r="C120" s="26" t="s">
        <v>914</v>
      </c>
      <c r="D120" s="23" t="s">
        <v>1280</v>
      </c>
      <c r="E120" s="22">
        <v>2</v>
      </c>
      <c r="F120" s="22"/>
      <c r="G120" s="22">
        <f t="shared" si="3"/>
        <v>0</v>
      </c>
    </row>
    <row r="121" spans="1:7" x14ac:dyDescent="0.25">
      <c r="A121" s="21">
        <f t="shared" si="2"/>
        <v>734</v>
      </c>
      <c r="B121" s="22" t="s">
        <v>601</v>
      </c>
      <c r="C121" s="26" t="s">
        <v>914</v>
      </c>
      <c r="D121" s="23" t="s">
        <v>602</v>
      </c>
      <c r="E121" s="22">
        <v>2</v>
      </c>
      <c r="F121" s="22"/>
      <c r="G121" s="22">
        <f t="shared" si="3"/>
        <v>0</v>
      </c>
    </row>
    <row r="122" spans="1:7" x14ac:dyDescent="0.25">
      <c r="A122" s="21">
        <f t="shared" si="2"/>
        <v>735</v>
      </c>
      <c r="B122" s="22" t="s">
        <v>1281</v>
      </c>
      <c r="C122" s="26" t="s">
        <v>970</v>
      </c>
      <c r="D122" s="23" t="s">
        <v>620</v>
      </c>
      <c r="E122" s="22">
        <v>3</v>
      </c>
      <c r="F122" s="22"/>
      <c r="G122" s="22">
        <f t="shared" si="3"/>
        <v>0</v>
      </c>
    </row>
    <row r="123" spans="1:7" x14ac:dyDescent="0.25">
      <c r="A123" s="21">
        <f t="shared" si="2"/>
        <v>736</v>
      </c>
      <c r="B123" s="22" t="s">
        <v>958</v>
      </c>
      <c r="C123" s="26" t="s">
        <v>914</v>
      </c>
      <c r="D123" s="23" t="s">
        <v>960</v>
      </c>
      <c r="E123" s="22">
        <v>1</v>
      </c>
      <c r="F123" s="22"/>
      <c r="G123" s="22">
        <f t="shared" si="3"/>
        <v>0</v>
      </c>
    </row>
    <row r="124" spans="1:7" x14ac:dyDescent="0.25">
      <c r="A124" s="21">
        <f t="shared" si="2"/>
        <v>737</v>
      </c>
      <c r="B124" s="22" t="s">
        <v>961</v>
      </c>
      <c r="C124" s="26" t="s">
        <v>914</v>
      </c>
      <c r="D124" s="23" t="s">
        <v>962</v>
      </c>
      <c r="E124" s="22">
        <v>1</v>
      </c>
      <c r="F124" s="22"/>
      <c r="G124" s="22">
        <f t="shared" si="3"/>
        <v>0</v>
      </c>
    </row>
    <row r="125" spans="1:7" x14ac:dyDescent="0.25">
      <c r="A125" s="21">
        <f t="shared" si="2"/>
        <v>738</v>
      </c>
      <c r="B125" s="22" t="s">
        <v>588</v>
      </c>
      <c r="C125" s="26" t="s">
        <v>589</v>
      </c>
      <c r="D125" s="23" t="s">
        <v>590</v>
      </c>
      <c r="E125" s="22">
        <v>1</v>
      </c>
      <c r="F125" s="22"/>
      <c r="G125" s="22">
        <f t="shared" si="3"/>
        <v>0</v>
      </c>
    </row>
    <row r="126" spans="1:7" x14ac:dyDescent="0.25">
      <c r="A126" s="21">
        <f t="shared" si="2"/>
        <v>739</v>
      </c>
      <c r="B126" s="22" t="s">
        <v>623</v>
      </c>
      <c r="C126" s="26" t="s">
        <v>8</v>
      </c>
      <c r="D126" s="23" t="s">
        <v>625</v>
      </c>
      <c r="E126" s="22">
        <v>2</v>
      </c>
      <c r="F126" s="22"/>
      <c r="G126" s="22">
        <f t="shared" si="3"/>
        <v>0</v>
      </c>
    </row>
    <row r="127" spans="1:7" x14ac:dyDescent="0.25">
      <c r="A127" s="21">
        <f t="shared" si="2"/>
        <v>740</v>
      </c>
      <c r="B127" s="22" t="s">
        <v>591</v>
      </c>
      <c r="C127" s="26" t="s">
        <v>914</v>
      </c>
      <c r="D127" s="23" t="s">
        <v>592</v>
      </c>
      <c r="E127" s="22">
        <v>2</v>
      </c>
      <c r="F127" s="22"/>
      <c r="G127" s="22">
        <f t="shared" si="3"/>
        <v>0</v>
      </c>
    </row>
    <row r="128" spans="1:7" x14ac:dyDescent="0.25">
      <c r="A128" s="21">
        <f t="shared" si="2"/>
        <v>741</v>
      </c>
      <c r="B128" s="22" t="s">
        <v>626</v>
      </c>
      <c r="C128" s="26" t="s">
        <v>880</v>
      </c>
      <c r="D128" s="23" t="s">
        <v>628</v>
      </c>
      <c r="E128" s="22">
        <v>2</v>
      </c>
      <c r="F128" s="22"/>
      <c r="G128" s="22">
        <f t="shared" si="3"/>
        <v>0</v>
      </c>
    </row>
    <row r="129" spans="1:7" x14ac:dyDescent="0.25">
      <c r="A129" s="21">
        <f t="shared" si="2"/>
        <v>742</v>
      </c>
      <c r="B129" s="22" t="s">
        <v>629</v>
      </c>
      <c r="C129" s="26" t="s">
        <v>881</v>
      </c>
      <c r="D129" s="23" t="s">
        <v>631</v>
      </c>
      <c r="E129" s="22">
        <v>2</v>
      </c>
      <c r="F129" s="22"/>
      <c r="G129" s="22">
        <f t="shared" si="3"/>
        <v>0</v>
      </c>
    </row>
    <row r="130" spans="1:7" x14ac:dyDescent="0.25">
      <c r="A130" s="21">
        <f t="shared" si="2"/>
        <v>743</v>
      </c>
      <c r="B130" s="22" t="s">
        <v>878</v>
      </c>
      <c r="C130" s="26" t="s">
        <v>914</v>
      </c>
      <c r="D130" s="23" t="s">
        <v>879</v>
      </c>
      <c r="E130" s="22">
        <v>2</v>
      </c>
      <c r="F130" s="22"/>
      <c r="G130" s="22">
        <f t="shared" si="3"/>
        <v>0</v>
      </c>
    </row>
    <row r="131" spans="1:7" x14ac:dyDescent="0.25">
      <c r="A131" s="21">
        <f t="shared" si="2"/>
        <v>744</v>
      </c>
      <c r="B131" s="22" t="s">
        <v>635</v>
      </c>
      <c r="C131" s="26" t="s">
        <v>110</v>
      </c>
      <c r="D131" s="23" t="s">
        <v>636</v>
      </c>
      <c r="E131" s="22">
        <v>6</v>
      </c>
      <c r="F131" s="22"/>
      <c r="G131" s="22">
        <f t="shared" si="3"/>
        <v>0</v>
      </c>
    </row>
    <row r="132" spans="1:7" x14ac:dyDescent="0.25">
      <c r="A132" s="21">
        <f t="shared" si="2"/>
        <v>745</v>
      </c>
      <c r="B132" s="22" t="s">
        <v>637</v>
      </c>
      <c r="C132" s="26" t="s">
        <v>8</v>
      </c>
      <c r="D132" s="23" t="s">
        <v>638</v>
      </c>
      <c r="E132" s="22">
        <v>1</v>
      </c>
      <c r="F132" s="22"/>
      <c r="G132" s="22">
        <f t="shared" si="3"/>
        <v>0</v>
      </c>
    </row>
    <row r="133" spans="1:7" x14ac:dyDescent="0.25">
      <c r="A133" s="21">
        <f t="shared" si="2"/>
        <v>746</v>
      </c>
      <c r="B133" s="22" t="s">
        <v>632</v>
      </c>
      <c r="C133" s="26" t="s">
        <v>195</v>
      </c>
      <c r="D133" s="23" t="s">
        <v>634</v>
      </c>
      <c r="E133" s="22">
        <v>1</v>
      </c>
      <c r="F133" s="22"/>
      <c r="G133" s="22">
        <f t="shared" si="3"/>
        <v>0</v>
      </c>
    </row>
    <row r="134" spans="1:7" x14ac:dyDescent="0.25">
      <c r="A134" s="21">
        <f t="shared" ref="A134:A139" si="4">A133+1</f>
        <v>747</v>
      </c>
      <c r="B134" s="22" t="s">
        <v>1282</v>
      </c>
      <c r="C134" s="26" t="s">
        <v>1283</v>
      </c>
      <c r="D134" s="23" t="s">
        <v>1284</v>
      </c>
      <c r="E134" s="22">
        <v>1</v>
      </c>
      <c r="F134" s="22"/>
      <c r="G134" s="22">
        <f t="shared" ref="G134:G139" si="5">+E134*F134</f>
        <v>0</v>
      </c>
    </row>
    <row r="135" spans="1:7" x14ac:dyDescent="0.25">
      <c r="A135" s="21">
        <f t="shared" si="4"/>
        <v>748</v>
      </c>
      <c r="B135" s="22" t="s">
        <v>1285</v>
      </c>
      <c r="C135" s="26" t="s">
        <v>1286</v>
      </c>
      <c r="D135" s="23" t="s">
        <v>1287</v>
      </c>
      <c r="E135" s="22">
        <v>2</v>
      </c>
      <c r="F135" s="22"/>
      <c r="G135" s="22">
        <f t="shared" si="5"/>
        <v>0</v>
      </c>
    </row>
    <row r="136" spans="1:7" x14ac:dyDescent="0.25">
      <c r="A136" s="21">
        <f t="shared" si="4"/>
        <v>749</v>
      </c>
      <c r="B136" s="22" t="s">
        <v>1288</v>
      </c>
      <c r="C136" s="26" t="s">
        <v>1289</v>
      </c>
      <c r="D136" s="23" t="s">
        <v>1290</v>
      </c>
      <c r="E136" s="22">
        <v>1</v>
      </c>
      <c r="F136" s="22"/>
      <c r="G136" s="22">
        <f t="shared" si="5"/>
        <v>0</v>
      </c>
    </row>
    <row r="137" spans="1:7" x14ac:dyDescent="0.25">
      <c r="A137" s="21">
        <f t="shared" si="4"/>
        <v>750</v>
      </c>
      <c r="B137" s="22" t="s">
        <v>641</v>
      </c>
      <c r="C137" s="26" t="s">
        <v>7</v>
      </c>
      <c r="D137" s="23" t="s">
        <v>642</v>
      </c>
      <c r="E137" s="22">
        <v>1</v>
      </c>
      <c r="F137" s="22"/>
      <c r="G137" s="22">
        <f t="shared" si="5"/>
        <v>0</v>
      </c>
    </row>
    <row r="138" spans="1:7" x14ac:dyDescent="0.25">
      <c r="A138" s="21">
        <f t="shared" si="4"/>
        <v>751</v>
      </c>
      <c r="B138" s="22" t="s">
        <v>643</v>
      </c>
      <c r="C138" s="26" t="s">
        <v>644</v>
      </c>
      <c r="D138" s="23" t="s">
        <v>645</v>
      </c>
      <c r="E138" s="22">
        <v>1</v>
      </c>
      <c r="F138" s="22"/>
      <c r="G138" s="22">
        <f t="shared" si="5"/>
        <v>0</v>
      </c>
    </row>
    <row r="139" spans="1:7" x14ac:dyDescent="0.25">
      <c r="A139" s="21">
        <f t="shared" si="4"/>
        <v>752</v>
      </c>
      <c r="B139" s="22" t="s">
        <v>1291</v>
      </c>
      <c r="C139" s="26" t="s">
        <v>1292</v>
      </c>
      <c r="D139" s="23" t="s">
        <v>1293</v>
      </c>
      <c r="E139" s="22">
        <v>4</v>
      </c>
      <c r="F139" s="22"/>
      <c r="G139" s="22">
        <f t="shared" si="5"/>
        <v>0</v>
      </c>
    </row>
    <row r="140" spans="1:7" ht="15.75" thickBot="1" x14ac:dyDescent="0.3"/>
    <row r="141" spans="1:7" ht="15.75" thickBot="1" x14ac:dyDescent="0.3">
      <c r="D141" s="41" t="str">
        <f>+'TOP END UGE02 OFICINA 1'!D90</f>
        <v>Total US$</v>
      </c>
      <c r="G141" s="42">
        <f>+SUM(G5:G139)</f>
        <v>0</v>
      </c>
    </row>
  </sheetData>
  <autoFilter ref="A4:G4"/>
  <mergeCells count="3">
    <mergeCell ref="A1:G1"/>
    <mergeCell ref="A2:G2"/>
    <mergeCell ref="A3:G3"/>
  </mergeCells>
  <conditionalFormatting sqref="B121">
    <cfRule type="duplicateValues" dxfId="2" priority="2"/>
  </conditionalFormatting>
  <conditionalFormatting sqref="B122:B125">
    <cfRule type="duplicateValues" dxfId="1" priority="1"/>
  </conditionalFormatting>
  <conditionalFormatting sqref="B120">
    <cfRule type="duplicateValues" dxfId="0" priority="3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lk xmlns="c993466e-b853-4f9c-8a79-6101496cc5cb">2016-07-13T04:00:00+00:00</mdlk>
    <dbun xmlns="c993466e-b853-4f9c-8a79-6101496cc5cb">Formulario de Requerimiento para Inicio de Proceso de Contratación</dbun>
    <oofm xmlns="c993466e-b853-4f9c-8a79-6101496cc5cb">1</oof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2247A061BB6B4181F326DBB61F3198" ma:contentTypeVersion="3" ma:contentTypeDescription="Crear nuevo documento." ma:contentTypeScope="" ma:versionID="8ced3e481896fd2f30485812b9c0e259">
  <xsd:schema xmlns:xsd="http://www.w3.org/2001/XMLSchema" xmlns:xs="http://www.w3.org/2001/XMLSchema" xmlns:p="http://schemas.microsoft.com/office/2006/metadata/properties" xmlns:ns2="c993466e-b853-4f9c-8a79-6101496cc5cb" targetNamespace="http://schemas.microsoft.com/office/2006/metadata/properties" ma:root="true" ma:fieldsID="e04764d521e1235bdb8977bcd5883dbd" ns2:_="">
    <xsd:import namespace="c993466e-b853-4f9c-8a79-6101496cc5cb"/>
    <xsd:element name="properties">
      <xsd:complexType>
        <xsd:sequence>
          <xsd:element name="documentManagement">
            <xsd:complexType>
              <xsd:all>
                <xsd:element ref="ns2:oofm" minOccurs="0"/>
                <xsd:element ref="ns2:dbun" minOccurs="0"/>
                <xsd:element ref="ns2:mdl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3466e-b853-4f9c-8a79-6101496cc5cb" elementFormDefault="qualified">
    <xsd:import namespace="http://schemas.microsoft.com/office/2006/documentManagement/types"/>
    <xsd:import namespace="http://schemas.microsoft.com/office/infopath/2007/PartnerControls"/>
    <xsd:element name="oofm" ma:index="8" nillable="true" ma:displayName="Revisión" ma:internalName="oofm">
      <xsd:simpleType>
        <xsd:restriction base="dms:Number"/>
      </xsd:simpleType>
    </xsd:element>
    <xsd:element name="dbun" ma:index="9" nillable="true" ma:displayName="Nombre del Documento" ma:internalName="dbun">
      <xsd:simpleType>
        <xsd:restriction base="dms:Text"/>
      </xsd:simpleType>
    </xsd:element>
    <xsd:element name="mdlk" ma:index="10" nillable="true" ma:displayName="Fecha de Vigencia" ma:internalName="mdlk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07F9F2-6E6F-4C85-B580-FB99C1570A1D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993466e-b853-4f9c-8a79-6101496cc5cb"/>
  </ds:schemaRefs>
</ds:datastoreItem>
</file>

<file path=customXml/itemProps2.xml><?xml version="1.0" encoding="utf-8"?>
<ds:datastoreItem xmlns:ds="http://schemas.openxmlformats.org/officeDocument/2006/customXml" ds:itemID="{9350024B-0596-4514-879F-4CD063989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93466e-b853-4f9c-8a79-6101496cc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6191A2-0427-40EB-B44B-53EE0D88E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PLANILLA DE COTIZACION</vt:lpstr>
      <vt:lpstr>TOP END UGE03 TAPIRANI</vt:lpstr>
      <vt:lpstr>MPP4 UBP02 CHORETY</vt:lpstr>
      <vt:lpstr>TOP END UGE02 CARRASCO</vt:lpstr>
      <vt:lpstr>TOP END UBP01 CARRASCO</vt:lpstr>
      <vt:lpstr>TOP END  UBP03  OCONI</vt:lpstr>
      <vt:lpstr>TOP END UGE03 OFICINA 1</vt:lpstr>
      <vt:lpstr>TOP END UGE02 OFICINA 1</vt:lpstr>
      <vt:lpstr>MPP4 UBP01 TERMINAL CBBA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de Requerimiento para Inicio de Proceso de Contratación</dc:title>
  <dc:creator>Andrea Torricos</dc:creator>
  <cp:lastModifiedBy>Ruth Padilla</cp:lastModifiedBy>
  <cp:lastPrinted>2017-03-30T18:02:03Z</cp:lastPrinted>
  <dcterms:created xsi:type="dcterms:W3CDTF">2016-06-29T18:53:13Z</dcterms:created>
  <dcterms:modified xsi:type="dcterms:W3CDTF">2017-04-08T02:45:56Z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0x010100512247A061BB6B4181F326DBB61F3198</vt:lpwstr>
  </property>
</Properties>
</file>